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pzserver\księgowość\ZAMÓWIENIA PUBLICZNE\2025\Postępowania o wartości pon. 130000\4_Dostawa materiałów medycznych\2025.04.24 Wyjaśnienie treści Zapytania ofertowego\"/>
    </mc:Choice>
  </mc:AlternateContent>
  <xr:revisionPtr revIDLastSave="0" documentId="13_ncr:1_{16831F63-2FBF-429E-AC48-166A89C5CDE3}" xr6:coauthVersionLast="47" xr6:coauthVersionMax="47" xr10:uidLastSave="{00000000-0000-0000-0000-000000000000}"/>
  <bookViews>
    <workbookView xWindow="-108" yWindow="-108" windowWidth="23256" windowHeight="14016" xr2:uid="{D0D58C32-6627-4A8E-8E61-6D2E9797002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1" i="1" l="1"/>
  <c r="K131" i="1" s="1"/>
  <c r="J128" i="1"/>
  <c r="K128" i="1" s="1"/>
  <c r="J127" i="1"/>
  <c r="K127" i="1" s="1"/>
  <c r="J124" i="1"/>
  <c r="K124" i="1" s="1"/>
  <c r="J123" i="1"/>
  <c r="J121" i="1"/>
  <c r="K121" i="1" s="1"/>
  <c r="J120" i="1"/>
  <c r="K120" i="1" s="1"/>
  <c r="J117" i="1"/>
  <c r="K117" i="1" s="1"/>
  <c r="J116" i="1"/>
  <c r="K116" i="1" s="1"/>
  <c r="J113" i="1"/>
  <c r="K113" i="1" s="1"/>
  <c r="J112" i="1"/>
  <c r="K112" i="1" s="1"/>
  <c r="K109" i="1"/>
  <c r="J106" i="1"/>
  <c r="J104" i="1"/>
  <c r="K104" i="1" s="1"/>
  <c r="J103" i="1"/>
  <c r="K103" i="1" s="1"/>
  <c r="K102" i="1"/>
  <c r="J101" i="1"/>
  <c r="K101" i="1" s="1"/>
  <c r="J100" i="1"/>
  <c r="K100" i="1" s="1"/>
  <c r="J97" i="1"/>
  <c r="K97" i="1" s="1"/>
  <c r="J96" i="1"/>
  <c r="K95" i="1"/>
  <c r="J94" i="1"/>
  <c r="K94" i="1" s="1"/>
  <c r="J93" i="1"/>
  <c r="J91" i="1"/>
  <c r="K91" i="1" s="1"/>
  <c r="J90" i="1"/>
  <c r="K90" i="1" s="1"/>
  <c r="K89" i="1"/>
  <c r="J88" i="1"/>
  <c r="K88" i="1" s="1"/>
  <c r="J87" i="1"/>
  <c r="K87" i="1" s="1"/>
  <c r="J86" i="1"/>
  <c r="K85" i="1"/>
  <c r="J84" i="1"/>
  <c r="K84" i="1" s="1"/>
  <c r="J83" i="1"/>
  <c r="J81" i="1"/>
  <c r="K81" i="1" s="1"/>
  <c r="J80" i="1"/>
  <c r="K80" i="1" s="1"/>
  <c r="J77" i="1"/>
  <c r="K77" i="1" s="1"/>
  <c r="J76" i="1"/>
  <c r="K76" i="1" s="1"/>
  <c r="J74" i="1"/>
  <c r="J72" i="1"/>
  <c r="K72" i="1" s="1"/>
  <c r="J71" i="1"/>
  <c r="K71" i="1" s="1"/>
  <c r="J68" i="1"/>
  <c r="K68" i="1" s="1"/>
  <c r="J66" i="1"/>
  <c r="K66" i="1" s="1"/>
  <c r="J65" i="1"/>
  <c r="J63" i="1"/>
  <c r="K63" i="1" s="1"/>
  <c r="J62" i="1"/>
  <c r="K62" i="1" s="1"/>
  <c r="J58" i="1"/>
  <c r="K58" i="1" s="1"/>
  <c r="J57" i="1"/>
  <c r="K57" i="1" s="1"/>
  <c r="J53" i="1"/>
  <c r="K53" i="1" s="1"/>
  <c r="J52" i="1"/>
  <c r="K52" i="1" s="1"/>
  <c r="J51" i="1"/>
  <c r="K51" i="1" s="1"/>
  <c r="J48" i="1"/>
  <c r="K48" i="1" s="1"/>
  <c r="J47" i="1"/>
  <c r="K47" i="1" s="1"/>
  <c r="J46" i="1"/>
  <c r="J44" i="1"/>
  <c r="K44" i="1" s="1"/>
  <c r="J43" i="1"/>
  <c r="K43" i="1" s="1"/>
  <c r="J40" i="1"/>
  <c r="K40" i="1" s="1"/>
  <c r="J39" i="1"/>
  <c r="K39" i="1" s="1"/>
  <c r="J38" i="1"/>
  <c r="J36" i="1"/>
  <c r="K36" i="1" s="1"/>
  <c r="J35" i="1"/>
  <c r="K35" i="1" s="1"/>
  <c r="J32" i="1"/>
  <c r="K32" i="1" s="1"/>
  <c r="J31" i="1"/>
  <c r="K31" i="1" s="1"/>
  <c r="J30" i="1"/>
  <c r="J28" i="1"/>
  <c r="K28" i="1" s="1"/>
  <c r="J27" i="1"/>
  <c r="K27" i="1" s="1"/>
  <c r="J24" i="1"/>
  <c r="K24" i="1" s="1"/>
  <c r="J23" i="1"/>
  <c r="K23" i="1" s="1"/>
  <c r="J20" i="1"/>
  <c r="K20" i="1" s="1"/>
  <c r="J19" i="1"/>
  <c r="K19" i="1" s="1"/>
  <c r="J16" i="1"/>
  <c r="K16" i="1" s="1"/>
  <c r="J15" i="1"/>
  <c r="K15" i="1" s="1"/>
  <c r="J12" i="1"/>
  <c r="K12" i="1" s="1"/>
  <c r="J11" i="1"/>
  <c r="K11" i="1" s="1"/>
  <c r="J8" i="1"/>
  <c r="K8" i="1" s="1"/>
  <c r="J7" i="1"/>
  <c r="K7" i="1" s="1"/>
  <c r="J14" i="1" l="1"/>
  <c r="K14" i="1" s="1"/>
  <c r="J22" i="1"/>
  <c r="K22" i="1" s="1"/>
  <c r="K86" i="1"/>
  <c r="J115" i="1"/>
  <c r="K115" i="1" s="1"/>
  <c r="J130" i="1"/>
  <c r="K130" i="1" s="1"/>
  <c r="K30" i="1"/>
  <c r="K38" i="1"/>
  <c r="K46" i="1"/>
  <c r="K106" i="1"/>
  <c r="K65" i="1"/>
  <c r="K74" i="1"/>
  <c r="K83" i="1"/>
  <c r="K96" i="1"/>
  <c r="K123" i="1"/>
  <c r="J10" i="1"/>
  <c r="K10" i="1" s="1"/>
  <c r="J18" i="1"/>
  <c r="K18" i="1" s="1"/>
  <c r="J26" i="1"/>
  <c r="K26" i="1" s="1"/>
  <c r="J34" i="1"/>
  <c r="K34" i="1" s="1"/>
  <c r="J42" i="1"/>
  <c r="K42" i="1" s="1"/>
  <c r="J50" i="1"/>
  <c r="K50" i="1" s="1"/>
  <c r="J56" i="1"/>
  <c r="K56" i="1" s="1"/>
  <c r="J61" i="1"/>
  <c r="K61" i="1" s="1"/>
  <c r="J70" i="1"/>
  <c r="K70" i="1" s="1"/>
  <c r="J79" i="1"/>
  <c r="K79" i="1" s="1"/>
  <c r="K93" i="1"/>
  <c r="J99" i="1"/>
  <c r="K99" i="1" s="1"/>
  <c r="J108" i="1"/>
  <c r="K108" i="1" s="1"/>
  <c r="J111" i="1"/>
  <c r="K111" i="1" s="1"/>
  <c r="J119" i="1"/>
  <c r="K119" i="1" s="1"/>
  <c r="J126" i="1"/>
  <c r="K126" i="1" s="1"/>
  <c r="J9" i="1"/>
  <c r="K9" i="1" s="1"/>
  <c r="J13" i="1"/>
  <c r="K13" i="1" s="1"/>
  <c r="J17" i="1"/>
  <c r="K17" i="1" s="1"/>
  <c r="J21" i="1"/>
  <c r="K21" i="1" s="1"/>
  <c r="J25" i="1"/>
  <c r="K25" i="1" s="1"/>
  <c r="J29" i="1"/>
  <c r="K29" i="1" s="1"/>
  <c r="J33" i="1"/>
  <c r="K33" i="1" s="1"/>
  <c r="J37" i="1"/>
  <c r="K37" i="1" s="1"/>
  <c r="J41" i="1"/>
  <c r="K41" i="1" s="1"/>
  <c r="J45" i="1"/>
  <c r="K45" i="1" s="1"/>
  <c r="J49" i="1"/>
  <c r="K49" i="1" s="1"/>
  <c r="J55" i="1"/>
  <c r="K55" i="1" s="1"/>
  <c r="J60" i="1"/>
  <c r="K60" i="1" s="1"/>
  <c r="J64" i="1"/>
  <c r="K64" i="1" s="1"/>
  <c r="J69" i="1"/>
  <c r="K69" i="1" s="1"/>
  <c r="J73" i="1"/>
  <c r="K73" i="1" s="1"/>
  <c r="J78" i="1"/>
  <c r="K78" i="1" s="1"/>
  <c r="J82" i="1"/>
  <c r="K82" i="1" s="1"/>
  <c r="J92" i="1"/>
  <c r="K92" i="1" s="1"/>
  <c r="J98" i="1"/>
  <c r="K98" i="1" s="1"/>
  <c r="J105" i="1"/>
  <c r="K105" i="1" s="1"/>
  <c r="J107" i="1"/>
  <c r="K107" i="1" s="1"/>
  <c r="J110" i="1"/>
  <c r="K110" i="1" s="1"/>
  <c r="J114" i="1"/>
  <c r="K114" i="1" s="1"/>
  <c r="J118" i="1"/>
  <c r="K118" i="1" s="1"/>
  <c r="J122" i="1"/>
  <c r="K122" i="1" s="1"/>
  <c r="J125" i="1"/>
  <c r="K125" i="1" s="1"/>
  <c r="J129" i="1"/>
  <c r="K129" i="1" s="1"/>
  <c r="H132" i="1"/>
  <c r="K132" i="1" l="1"/>
</calcChain>
</file>

<file path=xl/sharedStrings.xml><?xml version="1.0" encoding="utf-8"?>
<sst xmlns="http://schemas.openxmlformats.org/spreadsheetml/2006/main" count="268" uniqueCount="169">
  <si>
    <t>Lp</t>
  </si>
  <si>
    <t>Nazwa</t>
  </si>
  <si>
    <t xml:space="preserve"> Jednostka</t>
  </si>
  <si>
    <t>Ilość</t>
  </si>
  <si>
    <t>cena jednostkowa netto</t>
  </si>
  <si>
    <t>Wartość netto</t>
  </si>
  <si>
    <t xml:space="preserve">VAT </t>
  </si>
  <si>
    <t>Wartość brutto</t>
  </si>
  <si>
    <t>[zł]</t>
  </si>
  <si>
    <t>[%]</t>
  </si>
  <si>
    <t>OPATRUNKI</t>
  </si>
  <si>
    <t>Bandaż 10 cm/ 4m (opaska dziana)</t>
  </si>
  <si>
    <t xml:space="preserve">szt </t>
  </si>
  <si>
    <t>Bandaż 12 cm (opaska dziana 15 cm/4m)</t>
  </si>
  <si>
    <t>Bandaż 8 cm (opaska dziana 5 cm/4m)</t>
  </si>
  <si>
    <t>szt.</t>
  </si>
  <si>
    <t>ELASTOPOR opatrunek do kaniul, jałowy 6cm x 8cm (opakowanie- 100 szt.)</t>
  </si>
  <si>
    <t>op. 100 szt</t>
  </si>
  <si>
    <t>Gaza jałowa 1m2 13N lux S</t>
  </si>
  <si>
    <t>szt</t>
  </si>
  <si>
    <t>Gaza jałowa 1m2 17N lux S</t>
  </si>
  <si>
    <t>Gaziki nasączone 70 % alkoholem izoprylowym alkoCLEAN 2 X (30 mm x 32,5 mm)</t>
  </si>
  <si>
    <t xml:space="preserve">kompres gazowy, jałowy 10 x 10 (typu kompri lux S) </t>
  </si>
  <si>
    <t>Op 50 szt</t>
  </si>
  <si>
    <t xml:space="preserve">kompres gazowy, jałowy 5 x 5 (typu kompri lux S) </t>
  </si>
  <si>
    <t xml:space="preserve">kompres gazowy, jałowy 7,5 x 7,5 (typu kompri lux S) </t>
  </si>
  <si>
    <t>Kompresy z gazy niejałowe niejałowe 10x10 cm</t>
  </si>
  <si>
    <t xml:space="preserve">lignina 5 kg </t>
  </si>
  <si>
    <t>Omnifilm, przylepiec z porowatej transparentnej folii, 1,25 cm x 5 m, 1 rolka</t>
  </si>
  <si>
    <t>sztuka</t>
  </si>
  <si>
    <t>Omnifilm, przylepiec z porowatej transparentnej folii, 2,5 cm x 5 m, 1 rolka</t>
  </si>
  <si>
    <t>Plaster foliowy Opsite Flexfix transparentny 10cmx10m</t>
  </si>
  <si>
    <t>rolka</t>
  </si>
  <si>
    <t>Plaster poiniekcyjny STERI TAPE 4cm x 5m z nacięciem co 2cm (op.=250szt.)</t>
  </si>
  <si>
    <t>opak</t>
  </si>
  <si>
    <t>Plaster Rudafilm 10cmx10m taśma folia</t>
  </si>
  <si>
    <t>Plaster włókninowy do mocowania opatrunków (typu Omnifix E) (10mX10cm)</t>
  </si>
  <si>
    <t>op.</t>
  </si>
  <si>
    <t>Plaster włókninowy do mocowania opatrunków (typu Omnifix E) (5cmX10m)</t>
  </si>
  <si>
    <t>plaster włókninowy z opatrunkiem (na metry) Nonvi Plast (8 cm x1m)</t>
  </si>
  <si>
    <t>op.12 sztuk</t>
  </si>
  <si>
    <t xml:space="preserve">Przylepiec Rudastrip (38 mm x 6 mm) paski do bezurazowego zamykania ran, jałowe. </t>
  </si>
  <si>
    <t>6 pasków/ listek</t>
  </si>
  <si>
    <t>Serweta operacyjna  jałowa 45x45</t>
  </si>
  <si>
    <t>sztuki</t>
  </si>
  <si>
    <t>staza automatyczna  wielorazowa</t>
  </si>
  <si>
    <t>Staza bezlateksowa  jednorazowa rolka = 25 szt</t>
  </si>
  <si>
    <t>Steri-Strip, paski do zamykania ran 3x75 mmm</t>
  </si>
  <si>
    <t>IGŁY</t>
  </si>
  <si>
    <r>
      <rPr>
        <b/>
        <sz val="11"/>
        <color indexed="8"/>
        <rFont val="Cambria"/>
        <family val="1"/>
        <charset val="238"/>
      </rPr>
      <t>Igły iniekcyjne</t>
    </r>
    <r>
      <rPr>
        <sz val="11"/>
        <color indexed="8"/>
        <rFont val="Cambria"/>
        <family val="1"/>
        <charset val="238"/>
      </rPr>
      <t>, sterylne, wszystkie rozmiary pochodzące od jednego producenta</t>
    </r>
  </si>
  <si>
    <t>Igły 0,45 x 1,6 (pomarańczowe)</t>
  </si>
  <si>
    <t>Igły 0,5 x 25 (pomarańczowe)</t>
  </si>
  <si>
    <t>Igły 0,7 x 40 (czarne)</t>
  </si>
  <si>
    <t>Igły 0,8 x 40 (zielone)</t>
  </si>
  <si>
    <r>
      <rPr>
        <b/>
        <sz val="11"/>
        <color indexed="8"/>
        <rFont val="Cambria"/>
        <family val="1"/>
        <charset val="238"/>
      </rPr>
      <t>Igły motylkowe</t>
    </r>
    <r>
      <rPr>
        <sz val="11"/>
        <color indexed="8"/>
        <rFont val="Cambria"/>
        <family val="1"/>
        <charset val="238"/>
      </rPr>
      <t xml:space="preserve"> z wężykiem</t>
    </r>
  </si>
  <si>
    <t>niebieskie     0,6x19 23G</t>
  </si>
  <si>
    <t>czarne            0,7x19 22G</t>
  </si>
  <si>
    <t>zielone           0,8x19 21G</t>
  </si>
  <si>
    <r>
      <rPr>
        <b/>
        <sz val="11"/>
        <rFont val="Garamond"/>
        <family val="1"/>
        <charset val="238"/>
      </rPr>
      <t>Igła</t>
    </r>
    <r>
      <rPr>
        <sz val="11"/>
        <rFont val="Garamond"/>
        <family val="1"/>
        <charset val="238"/>
      </rPr>
      <t xml:space="preserve"> jxuż 20G 0,9x40 żółta KD-FINE </t>
    </r>
  </si>
  <si>
    <r>
      <rPr>
        <b/>
        <sz val="11"/>
        <rFont val="Garamond"/>
        <family val="1"/>
        <charset val="238"/>
      </rPr>
      <t>Igła</t>
    </r>
    <r>
      <rPr>
        <sz val="11"/>
        <rFont val="Garamond"/>
        <family val="1"/>
        <charset val="238"/>
      </rPr>
      <t xml:space="preserve"> jxuż 18G 1,2x40 różowa KD-FINE</t>
    </r>
  </si>
  <si>
    <t>Pojemniki na igły</t>
  </si>
  <si>
    <t>0,7L</t>
  </si>
  <si>
    <t xml:space="preserve"> 5L czerwony Intergos</t>
  </si>
  <si>
    <t>2 L</t>
  </si>
  <si>
    <t>Kaniula KD-FIX 0,7x19 24G żółta</t>
  </si>
  <si>
    <t>Kaniula KD-FIX 0,9x25 22G niebieska</t>
  </si>
  <si>
    <t>Kaniula KD-FIX 1,1x32 20G różowa</t>
  </si>
  <si>
    <t>Kaniula KD-FIX 1,3x45 18G zielona</t>
  </si>
  <si>
    <t>op. 50 szt</t>
  </si>
  <si>
    <t>Koreczek luer lock KD-CAP (op=100szt.)</t>
  </si>
  <si>
    <t>NAKŁUWACZ MEDLANCE 1,8 MM (OP. 200 SZT) 7001 - NIEBIESKI BEZPIECZNY JEDNORAZOWY NAKŁUWACZ DO POZYSKIWANIA PRÓBEK KRWI STOSOWANYCH W TESTACH DIAGNOSTYCZNYCH.</t>
  </si>
  <si>
    <t>opakowanie</t>
  </si>
  <si>
    <t>MASKA I MOTYLKI</t>
  </si>
  <si>
    <t>Maska tlenowa z nebulizatorem i drenem S - dzieci</t>
  </si>
  <si>
    <t>Maska tlenowa z nebulizatorem i drenem M - dzieci</t>
  </si>
  <si>
    <t>Maska tlenowa z nebulizatorem i drenem L - dorośli</t>
  </si>
  <si>
    <t>Maska tlenowa z nebulizatorem i drenem XL- dorośli</t>
  </si>
  <si>
    <t>STRZYKAWKI</t>
  </si>
  <si>
    <r>
      <t xml:space="preserve">Strzykawka o poj </t>
    </r>
    <r>
      <rPr>
        <b/>
        <sz val="11"/>
        <color indexed="8"/>
        <rFont val="Cambria"/>
        <family val="1"/>
        <charset val="238"/>
      </rPr>
      <t>20 ml</t>
    </r>
  </si>
  <si>
    <r>
      <t xml:space="preserve">Strzykawka o poj </t>
    </r>
    <r>
      <rPr>
        <b/>
        <sz val="11"/>
        <color indexed="8"/>
        <rFont val="Cambria"/>
        <family val="1"/>
        <charset val="238"/>
      </rPr>
      <t>10 ml</t>
    </r>
  </si>
  <si>
    <r>
      <t xml:space="preserve">Strzykawka o poj </t>
    </r>
    <r>
      <rPr>
        <b/>
        <sz val="11"/>
        <color indexed="8"/>
        <rFont val="Cambria"/>
        <family val="1"/>
        <charset val="238"/>
      </rPr>
      <t>2 ml</t>
    </r>
  </si>
  <si>
    <r>
      <t xml:space="preserve">Strzykawka o poj </t>
    </r>
    <r>
      <rPr>
        <b/>
        <sz val="11"/>
        <color indexed="8"/>
        <rFont val="Cambria"/>
        <family val="1"/>
        <charset val="238"/>
      </rPr>
      <t>5 ml</t>
    </r>
  </si>
  <si>
    <r>
      <rPr>
        <b/>
        <sz val="11"/>
        <color indexed="8"/>
        <rFont val="Cambria"/>
        <family val="1"/>
        <charset val="238"/>
      </rPr>
      <t>Strzykawka</t>
    </r>
    <r>
      <rPr>
        <sz val="11"/>
        <color indexed="8"/>
        <rFont val="Cambria"/>
        <family val="1"/>
        <charset val="238"/>
      </rPr>
      <t xml:space="preserve"> </t>
    </r>
    <r>
      <rPr>
        <b/>
        <sz val="11"/>
        <color indexed="8"/>
        <rFont val="Cambria"/>
        <family val="1"/>
        <charset val="238"/>
      </rPr>
      <t>2 ml</t>
    </r>
    <r>
      <rPr>
        <sz val="11"/>
        <color indexed="8"/>
        <rFont val="Cambria"/>
        <family val="1"/>
        <charset val="238"/>
      </rPr>
      <t xml:space="preserve"> BD Discardit II</t>
    </r>
  </si>
  <si>
    <r>
      <rPr>
        <b/>
        <sz val="11"/>
        <color indexed="8"/>
        <rFont val="Cambria"/>
        <family val="1"/>
        <charset val="238"/>
      </rPr>
      <t>Strzykawka Cewnikowa dicoNEX 3-częściowa,</t>
    </r>
    <r>
      <rPr>
        <sz val="11"/>
        <color indexed="8"/>
        <rFont val="Cambria"/>
        <family val="1"/>
        <charset val="238"/>
      </rPr>
      <t xml:space="preserve"> służąca do podawania pacjentowi płynnych leków oraz pobierania od niego próbek ustrojowych. Jałowy wyrób medyczny, jednorazowego użytku, pakowany pojedynczo. Posiadajaca dwa dodatkowe łączniki typu luer. Strzykawka Janeta 50 ml</t>
    </r>
  </si>
  <si>
    <r>
      <rPr>
        <b/>
        <sz val="11"/>
        <color indexed="8"/>
        <rFont val="Cambria"/>
        <family val="1"/>
        <charset val="238"/>
      </rPr>
      <t>Strzykawka</t>
    </r>
    <r>
      <rPr>
        <sz val="11"/>
        <color indexed="8"/>
        <rFont val="Cambria"/>
        <family val="1"/>
        <charset val="238"/>
      </rPr>
      <t xml:space="preserve"> Janeta 100 ml</t>
    </r>
  </si>
  <si>
    <t>RĘKAWICE</t>
  </si>
  <si>
    <r>
      <t xml:space="preserve">Rękawiczki jednorazowe lateksowe </t>
    </r>
    <r>
      <rPr>
        <b/>
        <sz val="11"/>
        <color indexed="8"/>
        <rFont val="Cambria"/>
        <family val="1"/>
        <charset val="238"/>
      </rPr>
      <t>chirurgiczne jałowe pudrowe</t>
    </r>
    <r>
      <rPr>
        <sz val="11"/>
        <color indexed="8"/>
        <rFont val="Cambria"/>
        <family val="1"/>
        <charset val="238"/>
      </rPr>
      <t>. Sposób pakowania: sterylne rękawice pakowane parami w blistry</t>
    </r>
  </si>
  <si>
    <t>Rozmiar  6,5</t>
  </si>
  <si>
    <t>op. 10 szt</t>
  </si>
  <si>
    <t>Rozmiar  7,5</t>
  </si>
  <si>
    <t>Rozmiar  8</t>
  </si>
  <si>
    <t xml:space="preserve">Rękawice chirurgiczne bezpudrowe </t>
  </si>
  <si>
    <t>Rękawice nitrylowe</t>
  </si>
  <si>
    <t>Rozmiar L</t>
  </si>
  <si>
    <t xml:space="preserve">Rozmiar M </t>
  </si>
  <si>
    <t>Rozmiar S</t>
  </si>
  <si>
    <t>CEWNIKI</t>
  </si>
  <si>
    <t>Cewnik Foley CH 06 balon 3 ml dł. z plastikową zastawką</t>
  </si>
  <si>
    <t>Cewnik Foley CH 08 balon 3-5 ml dł. z plastikową zastawką</t>
  </si>
  <si>
    <t>Cewnik Foley CH 10 balon 3-5 ml dł. 270mm</t>
  </si>
  <si>
    <t>Cewnik Foley CH 12 balon 5-10ml dł. 400mm z plastikową zastawką</t>
  </si>
  <si>
    <t>Cewnik Foley CH 14 balon 5-10ml dł. 400mm z plastikową zastawką</t>
  </si>
  <si>
    <t>Cewnik Foley CH 16 balon 5-10ml</t>
  </si>
  <si>
    <t>Cewnik Foley CH 18 balon 5-10ml</t>
  </si>
  <si>
    <t>Cewnik Foley CH 20 balon 5-10ml</t>
  </si>
  <si>
    <t>Cewnik Foley CH 22 balon 5-10ml</t>
  </si>
  <si>
    <t>Komora inhalacyjna z maską</t>
  </si>
  <si>
    <t>Komora inhalacyjna Philips OptiChamber Diamond z maską</t>
  </si>
  <si>
    <t>Filtr antybakteryjny, antywirusowy dla dzieci</t>
  </si>
  <si>
    <t>Filtr antybakteryjny, antywirusowy dla dorosłych</t>
  </si>
  <si>
    <t>AKCESORIA DO AUTKLAWU</t>
  </si>
  <si>
    <t>Samoprzylepne torebki do sterylizacji 190x330mm</t>
  </si>
  <si>
    <t>op. 200 szt</t>
  </si>
  <si>
    <t>Samoprzylepne torebki do sterylizacji 90x135mm</t>
  </si>
  <si>
    <t>Samoprzylepne torebki do sterylizacji 90x260mm</t>
  </si>
  <si>
    <t>Testy Bowie-Dick do autoklawu</t>
  </si>
  <si>
    <t>Test bilogiczny do autoklawu Sporal A</t>
  </si>
  <si>
    <t>AKCESORIA DO APARATU USG I EKG</t>
  </si>
  <si>
    <t>Papier do aparatów EKG (HEGARD) szerokosć 112 mm, długość 25 m, gliza 12 mm (opakowanie 5 sztuk)</t>
  </si>
  <si>
    <t xml:space="preserve">opakowanie </t>
  </si>
  <si>
    <r>
      <rPr>
        <b/>
        <sz val="11"/>
        <color indexed="8"/>
        <rFont val="Cambria"/>
        <family val="1"/>
        <charset val="238"/>
      </rPr>
      <t xml:space="preserve">Papier do druku termicznego UPP-110HG lub UPP-110HD lub UPP-110S
</t>
    </r>
    <r>
      <rPr>
        <sz val="11"/>
        <color indexed="8"/>
        <rFont val="Cambria"/>
        <family val="1"/>
        <charset val="238"/>
      </rPr>
      <t xml:space="preserve">lub zamiennik np.: DURICO Super ULSTAR 1100HG </t>
    </r>
  </si>
  <si>
    <t>Elektroda EKG żel stały EK-S 25 PSG badanie spoczynkowe, diagnostyka, monitorowanie (op.=50szt)</t>
  </si>
  <si>
    <r>
      <t>Chusteczki Cleanisept Wipes Forte 100 szt. TubaRef: 00-235-D100</t>
    </r>
    <r>
      <rPr>
        <sz val="11"/>
        <color indexed="8"/>
        <rFont val="Cambria"/>
        <family val="1"/>
        <charset val="238"/>
      </rPr>
      <t xml:space="preserve"> (Bezalkoholowe chusteczki do dezynfekcji głowic sond ultradźwiękowych.)</t>
    </r>
  </si>
  <si>
    <t xml:space="preserve">PŁYNY </t>
  </si>
  <si>
    <t xml:space="preserve">velox spray </t>
  </si>
  <si>
    <t>litr</t>
  </si>
  <si>
    <t>Koncentrat do mycia i dezynfekcji narzędzi Aniosyme X3 1l</t>
  </si>
  <si>
    <t>butelka</t>
  </si>
  <si>
    <t>Microdacyn 60 Wound Care, 250 ml</t>
  </si>
  <si>
    <t>Microdacyn 60 spray 500 ml</t>
  </si>
  <si>
    <t>Prontosan płyn do irrygacji ran 350 ml</t>
  </si>
  <si>
    <t>Płyn do dezynfekcji powierzchni 5 l</t>
  </si>
  <si>
    <t>POZOSTAŁE</t>
  </si>
  <si>
    <t xml:space="preserve">ostrze chirurgiczne (typ ostrza  nr 11) </t>
  </si>
  <si>
    <t xml:space="preserve">ostrze chirurgiczne (typ ostrza  nr 12) </t>
  </si>
  <si>
    <t>Wzierniki do otoskopów</t>
  </si>
  <si>
    <t xml:space="preserve"> 4 mm</t>
  </si>
  <si>
    <t xml:space="preserve"> 2,5 mm</t>
  </si>
  <si>
    <t>SAFEFLOW - zastawka do aspiracji i infuzji ref 409100H a 50 szt</t>
  </si>
  <si>
    <t>Jednorazowe szpatułki drewniane</t>
  </si>
  <si>
    <t>op 100 szt</t>
  </si>
  <si>
    <t>Kranik trójdzielny do kroplówki</t>
  </si>
  <si>
    <t>Worki na mocz</t>
  </si>
  <si>
    <t>Zestaw do usuwania szwów</t>
  </si>
  <si>
    <t>aparaty do kroplówek</t>
  </si>
  <si>
    <t>Rurki ustno gardłowe rozmiary 1,2,3,4</t>
  </si>
  <si>
    <t>Zaciskacz do pępowiny</t>
  </si>
  <si>
    <t>Nici chirurgiczne niewchłanialne</t>
  </si>
  <si>
    <t>nożyczki chirurgiczne proste 14 cm</t>
  </si>
  <si>
    <t>Kieliszki do leków (jednorazowe) 30 ml</t>
  </si>
  <si>
    <t>op. 90 szt</t>
  </si>
  <si>
    <t>Tacki medyczne (12 cm/21cm) /tacka metalowa (220x130x25)</t>
  </si>
  <si>
    <t>Bactrigras opatrunek specjalistyczny</t>
  </si>
  <si>
    <t>osłonki kapturki do termometrów Braun MODEL Pro 6000</t>
  </si>
  <si>
    <t>op. 800 szt</t>
  </si>
  <si>
    <r>
      <rPr>
        <b/>
        <sz val="10"/>
        <color indexed="8"/>
        <rFont val="Cambria"/>
        <family val="1"/>
        <charset val="238"/>
      </rPr>
      <t>Strzykawka</t>
    </r>
    <r>
      <rPr>
        <sz val="10"/>
        <color indexed="8"/>
        <rFont val="Cambria"/>
        <family val="1"/>
        <charset val="238"/>
      </rPr>
      <t xml:space="preserve"> J.U. dwuczęściowa, końcówka luer, posiadająca czarną rozszerzoną skalę pomiarową, musi posiadać podwójne zabezpieczenie przed wypadnięciem tłoka,  typ strzykawki nadrukowany na cylindrze, sterylna, wszystkie wielkości pochodzące od jednego producenta</t>
    </r>
  </si>
  <si>
    <t xml:space="preserve">FPRMULARZ CENOWY </t>
  </si>
  <si>
    <t>Nazwa oferowanego produktu</t>
  </si>
  <si>
    <t>Razem netto:</t>
  </si>
  <si>
    <t>Razem brutto:</t>
  </si>
  <si>
    <t>Żel do EKG (500ml)</t>
  </si>
  <si>
    <r>
      <t xml:space="preserve">Przylepiec na rolce bez opatrunku,  SOFTplast plaster włókninowy (2,5 cm x 9 m) lub </t>
    </r>
    <r>
      <rPr>
        <b/>
        <sz val="9"/>
        <color rgb="FFFF0000"/>
        <rFont val="Cambria"/>
        <family val="1"/>
        <charset val="238"/>
      </rPr>
      <t>(2,5 cm x 9,14 m)</t>
    </r>
  </si>
  <si>
    <r>
      <t xml:space="preserve">bandaż elstyczny 10 cm x </t>
    </r>
    <r>
      <rPr>
        <b/>
        <sz val="11"/>
        <color rgb="FFFF0000"/>
        <rFont val="Cambria"/>
        <family val="1"/>
        <charset val="238"/>
      </rPr>
      <t>4 m</t>
    </r>
    <r>
      <rPr>
        <sz val="11"/>
        <color theme="1"/>
        <rFont val="Cambria"/>
        <family val="1"/>
        <charset val="238"/>
      </rPr>
      <t xml:space="preserve"> </t>
    </r>
  </si>
  <si>
    <r>
      <t xml:space="preserve">pęseta chirurgiczna z ząbkami </t>
    </r>
    <r>
      <rPr>
        <b/>
        <sz val="11"/>
        <color theme="1"/>
        <rFont val="Cambria"/>
        <family val="1"/>
        <charset val="238"/>
      </rPr>
      <t>2:3 rozmiar 130 mm</t>
    </r>
  </si>
  <si>
    <r>
      <t xml:space="preserve">pęseta chirurgiczna standard </t>
    </r>
    <r>
      <rPr>
        <b/>
        <sz val="11"/>
        <color theme="1"/>
        <rFont val="Cambria"/>
        <family val="1"/>
        <charset val="238"/>
      </rPr>
      <t>1:2 rozmiar 130 mm</t>
    </r>
  </si>
  <si>
    <t>centymetr pomiarowy wielorazowego użytku</t>
  </si>
  <si>
    <t>Żel do głowic USG Transound - 500 ml (niebieski lub bezbarwny)</t>
  </si>
  <si>
    <r>
      <t xml:space="preserve">Jednorazowe podkłady medyczne w rolce - </t>
    </r>
    <r>
      <rPr>
        <sz val="11"/>
        <color rgb="FFFF0000"/>
        <rFont val="Cambria"/>
        <family val="1"/>
        <charset val="238"/>
      </rPr>
      <t>podkład bibułowo foliowy (dwie warstwy bibuły, jedna folii) o szerokości 50cm</t>
    </r>
  </si>
  <si>
    <t>Załacznik Nr 2 Formularz cenowy - po zmianie jednolity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</si>
</sst>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\ #,##0.00\ [$zł-415]\ ;\-#,##0.00\ [$zł-415]\ ;&quot; -&quot;#\ [$zł-415]\ ;@\ "/>
    <numFmt numFmtId="165" formatCode="_-* #,##0.00&quot; zł&quot;_-;\-* #,##0.00&quot; zł&quot;_-;_-* \-??&quot; zł&quot;_-;_-@_-"/>
    <numFmt numFmtId="166" formatCode="#,##0.00\ [$zł-415];[Red]\-#,##0.00\ [$zł-415]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name val="Garamond"/>
      <family val="1"/>
      <charset val="238"/>
    </font>
    <font>
      <sz val="10"/>
      <color theme="1"/>
      <name val="Arial"/>
      <family val="2"/>
      <charset val="238"/>
    </font>
    <font>
      <b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sz val="11"/>
      <name val="Garamond"/>
      <family val="1"/>
      <charset val="238"/>
    </font>
    <font>
      <b/>
      <sz val="10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mbria"/>
      <family val="1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sz val="11"/>
      <color rgb="FFFF0000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9"/>
      <color rgb="FFFF0000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7" tint="0.799981688894314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7">
    <xf numFmtId="0" fontId="0" fillId="0" borderId="0" xfId="0"/>
    <xf numFmtId="0" fontId="4" fillId="0" borderId="1" xfId="3" applyFon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4" fontId="6" fillId="0" borderId="1" xfId="2" applyFont="1" applyBorder="1" applyAlignment="1" applyProtection="1">
      <alignment vertical="center"/>
    </xf>
    <xf numFmtId="44" fontId="4" fillId="6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/>
    </xf>
    <xf numFmtId="44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4" fontId="13" fillId="0" borderId="1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64" fontId="7" fillId="5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3" applyFont="1" applyBorder="1" applyAlignment="1">
      <alignment horizontal="left" vertical="center" wrapText="1"/>
    </xf>
    <xf numFmtId="0" fontId="7" fillId="0" borderId="1" xfId="0" applyFont="1" applyBorder="1"/>
    <xf numFmtId="0" fontId="19" fillId="2" borderId="1" xfId="3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7" fillId="5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44" fontId="4" fillId="5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44" fontId="4" fillId="0" borderId="1" xfId="3" applyNumberFormat="1" applyFont="1" applyBorder="1" applyAlignment="1">
      <alignment horizontal="center" vertical="center"/>
    </xf>
    <xf numFmtId="9" fontId="4" fillId="5" borderId="1" xfId="3" applyNumberFormat="1" applyFont="1" applyFill="1" applyBorder="1" applyAlignment="1">
      <alignment horizontal="center" vertical="center"/>
    </xf>
    <xf numFmtId="165" fontId="4" fillId="5" borderId="1" xfId="3" applyNumberFormat="1" applyFont="1" applyFill="1" applyBorder="1" applyAlignment="1">
      <alignment horizontal="center" vertical="center"/>
    </xf>
    <xf numFmtId="164" fontId="4" fillId="5" borderId="1" xfId="3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44" fontId="4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44" fontId="4" fillId="7" borderId="1" xfId="0" applyNumberFormat="1" applyFont="1" applyFill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center" vertical="center"/>
    </xf>
    <xf numFmtId="0" fontId="19" fillId="2" borderId="1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4" fillId="5" borderId="1" xfId="1" applyNumberFormat="1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0" fontId="4" fillId="7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8" fillId="2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19" fillId="2" borderId="1" xfId="3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1" applyNumberFormat="1" applyFont="1" applyBorder="1" applyAlignment="1">
      <alignment horizontal="center" vertical="center"/>
    </xf>
    <xf numFmtId="0" fontId="21" fillId="6" borderId="1" xfId="1" applyNumberFormat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left" vertical="center" wrapText="1"/>
    </xf>
    <xf numFmtId="0" fontId="2" fillId="3" borderId="3" xfId="3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/>
    </xf>
    <xf numFmtId="0" fontId="17" fillId="5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</cellXfs>
  <cellStyles count="4">
    <cellStyle name="Dziesiętny" xfId="1" builtinId="3"/>
    <cellStyle name="Excel Built-in Normal" xfId="3" xr:uid="{797D461A-208B-44C6-A44F-7F40AEDFCE7C}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133</xdr:row>
      <xdr:rowOff>15240</xdr:rowOff>
    </xdr:from>
    <xdr:to>
      <xdr:col>10</xdr:col>
      <xdr:colOff>445226</xdr:colOff>
      <xdr:row>138</xdr:row>
      <xdr:rowOff>179615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73DED5EE-3D28-491E-928F-D4B2070F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27515820"/>
          <a:ext cx="12202886" cy="107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A0FF-79B6-4A2A-A475-B75603897224}">
  <dimension ref="A1:K132"/>
  <sheetViews>
    <sheetView tabSelected="1" zoomScale="120" zoomScaleNormal="120" workbookViewId="0">
      <selection activeCell="K140" sqref="A1:K140"/>
    </sheetView>
  </sheetViews>
  <sheetFormatPr defaultRowHeight="14.4" x14ac:dyDescent="0.3"/>
  <cols>
    <col min="1" max="1" width="6.21875" customWidth="1"/>
    <col min="2" max="2" width="58.33203125" style="63" customWidth="1"/>
    <col min="3" max="3" width="29.33203125" customWidth="1"/>
    <col min="4" max="4" width="15.88671875" customWidth="1"/>
    <col min="5" max="5" width="16" customWidth="1"/>
    <col min="6" max="6" width="9.88671875" style="61" customWidth="1"/>
    <col min="7" max="7" width="13.6640625" customWidth="1"/>
    <col min="8" max="8" width="9.77734375" customWidth="1"/>
    <col min="9" max="9" width="7" customWidth="1"/>
    <col min="10" max="10" width="12.33203125" bestFit="1" customWidth="1"/>
    <col min="11" max="11" width="11.77734375" customWidth="1"/>
  </cols>
  <sheetData>
    <row r="1" spans="1:11" x14ac:dyDescent="0.3">
      <c r="A1" s="66" t="s">
        <v>168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7" customHeight="1" x14ac:dyDescent="0.3">
      <c r="A2" s="67" t="s">
        <v>156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41.4" x14ac:dyDescent="0.3">
      <c r="A3" s="68" t="s">
        <v>0</v>
      </c>
      <c r="B3" s="69" t="s">
        <v>1</v>
      </c>
      <c r="C3" s="69"/>
      <c r="D3" s="69" t="s">
        <v>157</v>
      </c>
      <c r="E3" s="69" t="s">
        <v>2</v>
      </c>
      <c r="F3" s="70" t="s">
        <v>3</v>
      </c>
      <c r="G3" s="38" t="s">
        <v>4</v>
      </c>
      <c r="H3" s="1" t="s">
        <v>5</v>
      </c>
      <c r="I3" s="37" t="s">
        <v>6</v>
      </c>
      <c r="J3" s="37" t="s">
        <v>6</v>
      </c>
      <c r="K3" s="1" t="s">
        <v>7</v>
      </c>
    </row>
    <row r="4" spans="1:11" x14ac:dyDescent="0.3">
      <c r="A4" s="68"/>
      <c r="B4" s="69"/>
      <c r="C4" s="69"/>
      <c r="D4" s="69"/>
      <c r="E4" s="69"/>
      <c r="F4" s="70"/>
      <c r="G4" s="39" t="s">
        <v>8</v>
      </c>
      <c r="H4" s="40" t="s">
        <v>8</v>
      </c>
      <c r="I4" s="41" t="s">
        <v>9</v>
      </c>
      <c r="J4" s="41" t="s">
        <v>8</v>
      </c>
      <c r="K4" s="40" t="s">
        <v>8</v>
      </c>
    </row>
    <row r="5" spans="1:11" x14ac:dyDescent="0.3">
      <c r="A5" s="42">
        <v>1</v>
      </c>
      <c r="B5" s="85">
        <v>2</v>
      </c>
      <c r="C5" s="85"/>
      <c r="D5" s="30">
        <v>3</v>
      </c>
      <c r="E5" s="30">
        <v>4</v>
      </c>
      <c r="F5" s="54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</row>
    <row r="6" spans="1:11" x14ac:dyDescent="0.3">
      <c r="A6" s="43"/>
      <c r="B6" s="89" t="s">
        <v>10</v>
      </c>
      <c r="C6" s="90"/>
      <c r="D6" s="2"/>
      <c r="E6" s="2"/>
      <c r="F6" s="55"/>
      <c r="G6" s="2"/>
      <c r="H6" s="2"/>
      <c r="I6" s="2"/>
      <c r="J6" s="2"/>
      <c r="K6" s="2"/>
    </row>
    <row r="7" spans="1:11" x14ac:dyDescent="0.3">
      <c r="A7" s="43">
        <v>1</v>
      </c>
      <c r="B7" s="64" t="s">
        <v>11</v>
      </c>
      <c r="C7" s="64"/>
      <c r="D7" s="7"/>
      <c r="E7" s="3" t="s">
        <v>12</v>
      </c>
      <c r="F7" s="56">
        <v>100</v>
      </c>
      <c r="G7" s="10"/>
      <c r="H7" s="44"/>
      <c r="I7" s="11"/>
      <c r="J7" s="12">
        <f>PRODUCT(H7,I7)</f>
        <v>0</v>
      </c>
      <c r="K7" s="13">
        <f>SUM(H7,J7)</f>
        <v>0</v>
      </c>
    </row>
    <row r="8" spans="1:11" x14ac:dyDescent="0.3">
      <c r="A8" s="43">
        <v>2</v>
      </c>
      <c r="B8" s="64" t="s">
        <v>13</v>
      </c>
      <c r="C8" s="64"/>
      <c r="D8" s="7"/>
      <c r="E8" s="3" t="s">
        <v>12</v>
      </c>
      <c r="F8" s="56">
        <v>1</v>
      </c>
      <c r="G8" s="10"/>
      <c r="H8" s="44"/>
      <c r="I8" s="11"/>
      <c r="J8" s="12">
        <f>PRODUCT(H8,I8)</f>
        <v>0</v>
      </c>
      <c r="K8" s="13">
        <f>SUM(H8,J8)</f>
        <v>0</v>
      </c>
    </row>
    <row r="9" spans="1:11" x14ac:dyDescent="0.3">
      <c r="A9" s="43">
        <v>3</v>
      </c>
      <c r="B9" s="64" t="s">
        <v>14</v>
      </c>
      <c r="C9" s="64"/>
      <c r="D9" s="7"/>
      <c r="E9" s="3" t="s">
        <v>12</v>
      </c>
      <c r="F9" s="56">
        <v>1</v>
      </c>
      <c r="G9" s="10"/>
      <c r="H9" s="44"/>
      <c r="I9" s="11"/>
      <c r="J9" s="12">
        <f t="shared" ref="J9:J52" si="0">PRODUCT(H9,I9)</f>
        <v>0</v>
      </c>
      <c r="K9" s="13">
        <f t="shared" ref="K9:K52" si="1">SUM(H9,J9)</f>
        <v>0</v>
      </c>
    </row>
    <row r="10" spans="1:11" x14ac:dyDescent="0.3">
      <c r="A10" s="43">
        <v>4</v>
      </c>
      <c r="B10" s="64" t="s">
        <v>162</v>
      </c>
      <c r="C10" s="64"/>
      <c r="D10" s="7"/>
      <c r="E10" s="3" t="s">
        <v>15</v>
      </c>
      <c r="F10" s="56">
        <v>1</v>
      </c>
      <c r="G10" s="10"/>
      <c r="H10" s="44"/>
      <c r="I10" s="11"/>
      <c r="J10" s="12">
        <f>PRODUCT(H10,I10)</f>
        <v>0</v>
      </c>
      <c r="K10" s="13">
        <f>SUM(H10,J10)</f>
        <v>0</v>
      </c>
    </row>
    <row r="11" spans="1:11" x14ac:dyDescent="0.3">
      <c r="A11" s="43">
        <v>5</v>
      </c>
      <c r="B11" s="75" t="s">
        <v>16</v>
      </c>
      <c r="C11" s="75"/>
      <c r="D11" s="28"/>
      <c r="E11" s="4" t="s">
        <v>17</v>
      </c>
      <c r="F11" s="56">
        <v>1</v>
      </c>
      <c r="G11" s="10"/>
      <c r="H11" s="44"/>
      <c r="I11" s="11"/>
      <c r="J11" s="12">
        <f t="shared" si="0"/>
        <v>0</v>
      </c>
      <c r="K11" s="13">
        <f t="shared" si="1"/>
        <v>0</v>
      </c>
    </row>
    <row r="12" spans="1:11" x14ac:dyDescent="0.3">
      <c r="A12" s="43">
        <v>6</v>
      </c>
      <c r="B12" s="65" t="s">
        <v>18</v>
      </c>
      <c r="C12" s="65"/>
      <c r="D12" s="8"/>
      <c r="E12" s="5" t="s">
        <v>19</v>
      </c>
      <c r="F12" s="56">
        <v>1</v>
      </c>
      <c r="G12" s="10"/>
      <c r="H12" s="44"/>
      <c r="I12" s="11"/>
      <c r="J12" s="12">
        <f>PRODUCT(H12,I12)</f>
        <v>0</v>
      </c>
      <c r="K12" s="13">
        <f>SUM(H12,J12)</f>
        <v>0</v>
      </c>
    </row>
    <row r="13" spans="1:11" x14ac:dyDescent="0.3">
      <c r="A13" s="43">
        <v>7</v>
      </c>
      <c r="B13" s="65" t="s">
        <v>20</v>
      </c>
      <c r="C13" s="65"/>
      <c r="D13" s="8"/>
      <c r="E13" s="5" t="s">
        <v>19</v>
      </c>
      <c r="F13" s="56">
        <v>1</v>
      </c>
      <c r="G13" s="10"/>
      <c r="H13" s="44"/>
      <c r="I13" s="11"/>
      <c r="J13" s="12">
        <f>PRODUCT(H13,I13)</f>
        <v>0</v>
      </c>
      <c r="K13" s="13">
        <f>SUM(H13,J13)</f>
        <v>0</v>
      </c>
    </row>
    <row r="14" spans="1:11" x14ac:dyDescent="0.3">
      <c r="A14" s="43">
        <v>8</v>
      </c>
      <c r="B14" s="64" t="s">
        <v>21</v>
      </c>
      <c r="C14" s="64"/>
      <c r="D14" s="7"/>
      <c r="E14" s="4" t="s">
        <v>17</v>
      </c>
      <c r="F14" s="56">
        <v>1</v>
      </c>
      <c r="G14" s="10"/>
      <c r="H14" s="44"/>
      <c r="I14" s="11"/>
      <c r="J14" s="12">
        <f t="shared" si="0"/>
        <v>0</v>
      </c>
      <c r="K14" s="13">
        <f t="shared" si="1"/>
        <v>0</v>
      </c>
    </row>
    <row r="15" spans="1:11" ht="27.6" customHeight="1" x14ac:dyDescent="0.3">
      <c r="A15" s="43">
        <v>9</v>
      </c>
      <c r="B15" s="71" t="s">
        <v>167</v>
      </c>
      <c r="C15" s="72"/>
      <c r="D15" s="6"/>
      <c r="E15" s="3" t="s">
        <v>15</v>
      </c>
      <c r="F15" s="56">
        <v>200</v>
      </c>
      <c r="G15" s="10"/>
      <c r="H15" s="44"/>
      <c r="I15" s="11"/>
      <c r="J15" s="12">
        <f t="shared" si="0"/>
        <v>0</v>
      </c>
      <c r="K15" s="13">
        <f t="shared" si="1"/>
        <v>0</v>
      </c>
    </row>
    <row r="16" spans="1:11" x14ac:dyDescent="0.3">
      <c r="A16" s="43">
        <v>10</v>
      </c>
      <c r="B16" s="6" t="s">
        <v>22</v>
      </c>
      <c r="C16" s="6"/>
      <c r="D16" s="6"/>
      <c r="E16" s="4" t="s">
        <v>23</v>
      </c>
      <c r="F16" s="56">
        <v>1</v>
      </c>
      <c r="G16" s="10"/>
      <c r="H16" s="44"/>
      <c r="I16" s="11"/>
      <c r="J16" s="12">
        <f t="shared" si="0"/>
        <v>0</v>
      </c>
      <c r="K16" s="13">
        <f t="shared" si="1"/>
        <v>0</v>
      </c>
    </row>
    <row r="17" spans="1:11" x14ac:dyDescent="0.3">
      <c r="A17" s="43">
        <v>11</v>
      </c>
      <c r="B17" s="6" t="s">
        <v>24</v>
      </c>
      <c r="C17" s="6"/>
      <c r="D17" s="6"/>
      <c r="E17" s="4" t="s">
        <v>23</v>
      </c>
      <c r="F17" s="56">
        <v>200</v>
      </c>
      <c r="G17" s="10"/>
      <c r="H17" s="44"/>
      <c r="I17" s="11"/>
      <c r="J17" s="12">
        <f t="shared" si="0"/>
        <v>0</v>
      </c>
      <c r="K17" s="13">
        <f t="shared" si="1"/>
        <v>0</v>
      </c>
    </row>
    <row r="18" spans="1:11" x14ac:dyDescent="0.3">
      <c r="A18" s="43">
        <v>12</v>
      </c>
      <c r="B18" s="6" t="s">
        <v>25</v>
      </c>
      <c r="C18" s="6"/>
      <c r="D18" s="6"/>
      <c r="E18" s="4" t="s">
        <v>23</v>
      </c>
      <c r="F18" s="56">
        <v>2</v>
      </c>
      <c r="G18" s="10"/>
      <c r="H18" s="44"/>
      <c r="I18" s="11"/>
      <c r="J18" s="12">
        <f t="shared" si="0"/>
        <v>0</v>
      </c>
      <c r="K18" s="13">
        <f t="shared" si="1"/>
        <v>0</v>
      </c>
    </row>
    <row r="19" spans="1:11" x14ac:dyDescent="0.3">
      <c r="A19" s="43">
        <v>13</v>
      </c>
      <c r="B19" s="6" t="s">
        <v>26</v>
      </c>
      <c r="C19" s="6"/>
      <c r="D19" s="6"/>
      <c r="E19" s="4" t="s">
        <v>17</v>
      </c>
      <c r="F19" s="56">
        <v>1</v>
      </c>
      <c r="G19" s="10"/>
      <c r="H19" s="44"/>
      <c r="I19" s="11"/>
      <c r="J19" s="12">
        <f t="shared" si="0"/>
        <v>0</v>
      </c>
      <c r="K19" s="13">
        <f t="shared" si="1"/>
        <v>0</v>
      </c>
    </row>
    <row r="20" spans="1:11" x14ac:dyDescent="0.3">
      <c r="A20" s="43">
        <v>14</v>
      </c>
      <c r="B20" s="64" t="s">
        <v>27</v>
      </c>
      <c r="C20" s="64"/>
      <c r="D20" s="7"/>
      <c r="E20" s="3" t="s">
        <v>12</v>
      </c>
      <c r="F20" s="56">
        <v>1</v>
      </c>
      <c r="G20" s="10"/>
      <c r="H20" s="44"/>
      <c r="I20" s="11"/>
      <c r="J20" s="12">
        <f>PRODUCT(H20,I20)</f>
        <v>0</v>
      </c>
      <c r="K20" s="13">
        <f>SUM(H20,J20)</f>
        <v>0</v>
      </c>
    </row>
    <row r="21" spans="1:11" x14ac:dyDescent="0.3">
      <c r="A21" s="43">
        <v>15</v>
      </c>
      <c r="B21" s="64" t="s">
        <v>28</v>
      </c>
      <c r="C21" s="64"/>
      <c r="D21" s="7"/>
      <c r="E21" s="3" t="s">
        <v>29</v>
      </c>
      <c r="F21" s="56">
        <v>50</v>
      </c>
      <c r="G21" s="10"/>
      <c r="H21" s="44"/>
      <c r="I21" s="11"/>
      <c r="J21" s="12">
        <f t="shared" si="0"/>
        <v>0</v>
      </c>
      <c r="K21" s="13">
        <f t="shared" si="1"/>
        <v>0</v>
      </c>
    </row>
    <row r="22" spans="1:11" x14ac:dyDescent="0.3">
      <c r="A22" s="43">
        <v>16</v>
      </c>
      <c r="B22" s="64" t="s">
        <v>30</v>
      </c>
      <c r="C22" s="64"/>
      <c r="D22" s="7"/>
      <c r="E22" s="3" t="s">
        <v>29</v>
      </c>
      <c r="F22" s="56">
        <v>20</v>
      </c>
      <c r="G22" s="10"/>
      <c r="H22" s="44"/>
      <c r="I22" s="11"/>
      <c r="J22" s="12">
        <f t="shared" si="0"/>
        <v>0</v>
      </c>
      <c r="K22" s="13">
        <f t="shared" si="1"/>
        <v>0</v>
      </c>
    </row>
    <row r="23" spans="1:11" x14ac:dyDescent="0.3">
      <c r="A23" s="43">
        <v>17</v>
      </c>
      <c r="B23" s="65" t="s">
        <v>31</v>
      </c>
      <c r="C23" s="65"/>
      <c r="D23" s="8"/>
      <c r="E23" s="5" t="s">
        <v>32</v>
      </c>
      <c r="F23" s="56">
        <v>10</v>
      </c>
      <c r="G23" s="10"/>
      <c r="H23" s="44"/>
      <c r="I23" s="11"/>
      <c r="J23" s="12">
        <f t="shared" si="0"/>
        <v>0</v>
      </c>
      <c r="K23" s="13">
        <f t="shared" si="1"/>
        <v>0</v>
      </c>
    </row>
    <row r="24" spans="1:11" x14ac:dyDescent="0.3">
      <c r="A24" s="43">
        <v>18</v>
      </c>
      <c r="B24" s="65" t="s">
        <v>33</v>
      </c>
      <c r="C24" s="65"/>
      <c r="D24" s="8"/>
      <c r="E24" s="5" t="s">
        <v>34</v>
      </c>
      <c r="F24" s="56">
        <v>10</v>
      </c>
      <c r="G24" s="10"/>
      <c r="H24" s="44"/>
      <c r="I24" s="11"/>
      <c r="J24" s="12">
        <f t="shared" si="0"/>
        <v>0</v>
      </c>
      <c r="K24" s="13">
        <f t="shared" si="1"/>
        <v>0</v>
      </c>
    </row>
    <row r="25" spans="1:11" x14ac:dyDescent="0.3">
      <c r="A25" s="43">
        <v>19</v>
      </c>
      <c r="B25" s="65" t="s">
        <v>35</v>
      </c>
      <c r="C25" s="65"/>
      <c r="D25" s="8"/>
      <c r="E25" s="5" t="s">
        <v>19</v>
      </c>
      <c r="F25" s="56">
        <v>10</v>
      </c>
      <c r="G25" s="10"/>
      <c r="H25" s="44"/>
      <c r="I25" s="11"/>
      <c r="J25" s="12">
        <f t="shared" si="0"/>
        <v>0</v>
      </c>
      <c r="K25" s="13">
        <f t="shared" si="1"/>
        <v>0</v>
      </c>
    </row>
    <row r="26" spans="1:11" x14ac:dyDescent="0.3">
      <c r="A26" s="43">
        <v>20</v>
      </c>
      <c r="B26" s="64" t="s">
        <v>36</v>
      </c>
      <c r="C26" s="64"/>
      <c r="D26" s="7"/>
      <c r="E26" s="9" t="s">
        <v>37</v>
      </c>
      <c r="F26" s="56">
        <v>3</v>
      </c>
      <c r="G26" s="10"/>
      <c r="H26" s="44"/>
      <c r="I26" s="11"/>
      <c r="J26" s="12">
        <f t="shared" si="0"/>
        <v>0</v>
      </c>
      <c r="K26" s="13">
        <f t="shared" si="1"/>
        <v>0</v>
      </c>
    </row>
    <row r="27" spans="1:11" x14ac:dyDescent="0.3">
      <c r="A27" s="43">
        <v>21</v>
      </c>
      <c r="B27" s="64" t="s">
        <v>38</v>
      </c>
      <c r="C27" s="64"/>
      <c r="D27" s="7"/>
      <c r="E27" s="9" t="s">
        <v>37</v>
      </c>
      <c r="F27" s="56">
        <v>4</v>
      </c>
      <c r="G27" s="10"/>
      <c r="H27" s="44"/>
      <c r="I27" s="11"/>
      <c r="J27" s="12">
        <f t="shared" si="0"/>
        <v>0</v>
      </c>
      <c r="K27" s="13">
        <f t="shared" si="1"/>
        <v>0</v>
      </c>
    </row>
    <row r="28" spans="1:11" x14ac:dyDescent="0.3">
      <c r="A28" s="43">
        <v>22</v>
      </c>
      <c r="B28" s="64" t="s">
        <v>39</v>
      </c>
      <c r="C28" s="64"/>
      <c r="D28" s="7"/>
      <c r="E28" s="3" t="s">
        <v>12</v>
      </c>
      <c r="F28" s="56">
        <v>2</v>
      </c>
      <c r="G28" s="10"/>
      <c r="H28" s="44"/>
      <c r="I28" s="11"/>
      <c r="J28" s="12">
        <f t="shared" si="0"/>
        <v>0</v>
      </c>
      <c r="K28" s="13">
        <f t="shared" si="1"/>
        <v>0</v>
      </c>
    </row>
    <row r="29" spans="1:11" ht="17.399999999999999" customHeight="1" x14ac:dyDescent="0.3">
      <c r="A29" s="43">
        <v>23</v>
      </c>
      <c r="B29" s="74" t="s">
        <v>161</v>
      </c>
      <c r="C29" s="74"/>
      <c r="D29" s="7"/>
      <c r="E29" s="4" t="s">
        <v>40</v>
      </c>
      <c r="F29" s="56">
        <v>2</v>
      </c>
      <c r="G29" s="10"/>
      <c r="H29" s="44"/>
      <c r="I29" s="11"/>
      <c r="J29" s="12">
        <f t="shared" si="0"/>
        <v>0</v>
      </c>
      <c r="K29" s="13">
        <f t="shared" si="1"/>
        <v>0</v>
      </c>
    </row>
    <row r="30" spans="1:11" x14ac:dyDescent="0.3">
      <c r="A30" s="43">
        <v>24</v>
      </c>
      <c r="B30" s="64" t="s">
        <v>41</v>
      </c>
      <c r="C30" s="64"/>
      <c r="D30" s="7"/>
      <c r="E30" s="4" t="s">
        <v>42</v>
      </c>
      <c r="F30" s="56">
        <v>60</v>
      </c>
      <c r="G30" s="10"/>
      <c r="H30" s="44"/>
      <c r="I30" s="11"/>
      <c r="J30" s="12">
        <f t="shared" si="0"/>
        <v>0</v>
      </c>
      <c r="K30" s="13">
        <f t="shared" si="1"/>
        <v>0</v>
      </c>
    </row>
    <row r="31" spans="1:11" x14ac:dyDescent="0.3">
      <c r="A31" s="43">
        <v>25</v>
      </c>
      <c r="B31" s="73" t="s">
        <v>43</v>
      </c>
      <c r="C31" s="73"/>
      <c r="D31" s="6"/>
      <c r="E31" s="4" t="s">
        <v>44</v>
      </c>
      <c r="F31" s="56">
        <v>30</v>
      </c>
      <c r="G31" s="10"/>
      <c r="H31" s="44"/>
      <c r="I31" s="11"/>
      <c r="J31" s="12">
        <f t="shared" si="0"/>
        <v>0</v>
      </c>
      <c r="K31" s="13">
        <f t="shared" si="1"/>
        <v>0</v>
      </c>
    </row>
    <row r="32" spans="1:11" x14ac:dyDescent="0.3">
      <c r="A32" s="43">
        <v>26</v>
      </c>
      <c r="B32" s="64" t="s">
        <v>45</v>
      </c>
      <c r="C32" s="64"/>
      <c r="D32" s="7"/>
      <c r="E32" s="3" t="s">
        <v>12</v>
      </c>
      <c r="F32" s="56">
        <v>1</v>
      </c>
      <c r="G32" s="10"/>
      <c r="H32" s="44"/>
      <c r="I32" s="11"/>
      <c r="J32" s="12">
        <f>PRODUCT(H32,I32)</f>
        <v>0</v>
      </c>
      <c r="K32" s="13">
        <f>SUM(H32,J32)</f>
        <v>0</v>
      </c>
    </row>
    <row r="33" spans="1:11" x14ac:dyDescent="0.3">
      <c r="A33" s="43">
        <v>27</v>
      </c>
      <c r="B33" s="64" t="s">
        <v>46</v>
      </c>
      <c r="C33" s="64"/>
      <c r="D33" s="7"/>
      <c r="E33" s="3" t="s">
        <v>12</v>
      </c>
      <c r="F33" s="56">
        <v>1</v>
      </c>
      <c r="G33" s="10"/>
      <c r="H33" s="44"/>
      <c r="I33" s="11"/>
      <c r="J33" s="12">
        <f>PRODUCT(H33,I33)</f>
        <v>0</v>
      </c>
      <c r="K33" s="13">
        <f>SUM(H33,J33)</f>
        <v>0</v>
      </c>
    </row>
    <row r="34" spans="1:11" x14ac:dyDescent="0.3">
      <c r="A34" s="43">
        <v>28</v>
      </c>
      <c r="B34" s="64" t="s">
        <v>47</v>
      </c>
      <c r="C34" s="64"/>
      <c r="D34" s="7"/>
      <c r="E34" s="4" t="s">
        <v>29</v>
      </c>
      <c r="F34" s="56">
        <v>4</v>
      </c>
      <c r="G34" s="10"/>
      <c r="H34" s="44"/>
      <c r="I34" s="11"/>
      <c r="J34" s="12">
        <f t="shared" si="0"/>
        <v>0</v>
      </c>
      <c r="K34" s="13">
        <f t="shared" si="1"/>
        <v>0</v>
      </c>
    </row>
    <row r="35" spans="1:11" x14ac:dyDescent="0.3">
      <c r="A35" s="43">
        <v>29</v>
      </c>
      <c r="B35" s="95" t="s">
        <v>48</v>
      </c>
      <c r="C35" s="96"/>
      <c r="D35" s="14"/>
      <c r="E35" s="14"/>
      <c r="F35" s="57"/>
      <c r="G35" s="18"/>
      <c r="H35" s="36"/>
      <c r="I35" s="45"/>
      <c r="J35" s="46">
        <f t="shared" si="0"/>
        <v>0</v>
      </c>
      <c r="K35" s="47">
        <f t="shared" si="1"/>
        <v>0</v>
      </c>
    </row>
    <row r="36" spans="1:11" x14ac:dyDescent="0.3">
      <c r="A36" s="43">
        <v>30</v>
      </c>
      <c r="B36" s="75" t="s">
        <v>49</v>
      </c>
      <c r="C36" s="7" t="s">
        <v>50</v>
      </c>
      <c r="D36" s="7"/>
      <c r="E36" s="4" t="s">
        <v>17</v>
      </c>
      <c r="F36" s="56">
        <v>1</v>
      </c>
      <c r="G36" s="10"/>
      <c r="H36" s="44"/>
      <c r="I36" s="11"/>
      <c r="J36" s="12">
        <f t="shared" si="0"/>
        <v>0</v>
      </c>
      <c r="K36" s="13">
        <f t="shared" si="1"/>
        <v>0</v>
      </c>
    </row>
    <row r="37" spans="1:11" x14ac:dyDescent="0.3">
      <c r="A37" s="43">
        <v>31</v>
      </c>
      <c r="B37" s="75"/>
      <c r="C37" s="7" t="s">
        <v>51</v>
      </c>
      <c r="D37" s="7"/>
      <c r="E37" s="4" t="s">
        <v>17</v>
      </c>
      <c r="F37" s="56">
        <v>1</v>
      </c>
      <c r="G37" s="10"/>
      <c r="H37" s="44"/>
      <c r="I37" s="11"/>
      <c r="J37" s="12">
        <f t="shared" si="0"/>
        <v>0</v>
      </c>
      <c r="K37" s="13">
        <f t="shared" si="1"/>
        <v>0</v>
      </c>
    </row>
    <row r="38" spans="1:11" x14ac:dyDescent="0.3">
      <c r="A38" s="43">
        <v>32</v>
      </c>
      <c r="B38" s="75"/>
      <c r="C38" s="7" t="s">
        <v>52</v>
      </c>
      <c r="D38" s="7"/>
      <c r="E38" s="4" t="s">
        <v>17</v>
      </c>
      <c r="F38" s="56">
        <v>1</v>
      </c>
      <c r="G38" s="10"/>
      <c r="H38" s="44"/>
      <c r="I38" s="11"/>
      <c r="J38" s="12">
        <f t="shared" si="0"/>
        <v>0</v>
      </c>
      <c r="K38" s="13">
        <f t="shared" si="1"/>
        <v>0</v>
      </c>
    </row>
    <row r="39" spans="1:11" x14ac:dyDescent="0.3">
      <c r="A39" s="43">
        <v>33</v>
      </c>
      <c r="B39" s="75"/>
      <c r="C39" s="6" t="s">
        <v>53</v>
      </c>
      <c r="D39" s="6"/>
      <c r="E39" s="4" t="s">
        <v>17</v>
      </c>
      <c r="F39" s="56">
        <v>1</v>
      </c>
      <c r="G39" s="10"/>
      <c r="H39" s="44"/>
      <c r="I39" s="11"/>
      <c r="J39" s="12">
        <f t="shared" si="0"/>
        <v>0</v>
      </c>
      <c r="K39" s="13">
        <f t="shared" si="1"/>
        <v>0</v>
      </c>
    </row>
    <row r="40" spans="1:11" x14ac:dyDescent="0.3">
      <c r="A40" s="43">
        <v>34</v>
      </c>
      <c r="B40" s="64" t="s">
        <v>54</v>
      </c>
      <c r="C40" s="7" t="s">
        <v>55</v>
      </c>
      <c r="D40" s="7"/>
      <c r="E40" s="4" t="s">
        <v>17</v>
      </c>
      <c r="F40" s="56">
        <v>1</v>
      </c>
      <c r="G40" s="10"/>
      <c r="H40" s="44"/>
      <c r="I40" s="11"/>
      <c r="J40" s="12">
        <f t="shared" si="0"/>
        <v>0</v>
      </c>
      <c r="K40" s="13">
        <f t="shared" si="1"/>
        <v>0</v>
      </c>
    </row>
    <row r="41" spans="1:11" x14ac:dyDescent="0.3">
      <c r="A41" s="43">
        <v>35</v>
      </c>
      <c r="B41" s="64"/>
      <c r="C41" s="7" t="s">
        <v>56</v>
      </c>
      <c r="D41" s="7"/>
      <c r="E41" s="4" t="s">
        <v>17</v>
      </c>
      <c r="F41" s="56">
        <v>1</v>
      </c>
      <c r="G41" s="10"/>
      <c r="H41" s="44"/>
      <c r="I41" s="11"/>
      <c r="J41" s="12">
        <f t="shared" si="0"/>
        <v>0</v>
      </c>
      <c r="K41" s="13">
        <f t="shared" si="1"/>
        <v>0</v>
      </c>
    </row>
    <row r="42" spans="1:11" x14ac:dyDescent="0.3">
      <c r="A42" s="43">
        <v>36</v>
      </c>
      <c r="B42" s="64"/>
      <c r="C42" s="7" t="s">
        <v>57</v>
      </c>
      <c r="D42" s="7"/>
      <c r="E42" s="4" t="s">
        <v>17</v>
      </c>
      <c r="F42" s="56">
        <v>1</v>
      </c>
      <c r="G42" s="10"/>
      <c r="H42" s="44"/>
      <c r="I42" s="11"/>
      <c r="J42" s="12">
        <f t="shared" si="0"/>
        <v>0</v>
      </c>
      <c r="K42" s="13">
        <f t="shared" si="1"/>
        <v>0</v>
      </c>
    </row>
    <row r="43" spans="1:11" x14ac:dyDescent="0.3">
      <c r="A43" s="43">
        <v>37</v>
      </c>
      <c r="B43" s="65" t="s">
        <v>58</v>
      </c>
      <c r="C43" s="65"/>
      <c r="D43" s="8"/>
      <c r="E43" s="4" t="s">
        <v>17</v>
      </c>
      <c r="F43" s="56">
        <v>1</v>
      </c>
      <c r="G43" s="10"/>
      <c r="H43" s="44"/>
      <c r="I43" s="11"/>
      <c r="J43" s="12">
        <f t="shared" si="0"/>
        <v>0</v>
      </c>
      <c r="K43" s="13">
        <f t="shared" si="1"/>
        <v>0</v>
      </c>
    </row>
    <row r="44" spans="1:11" x14ac:dyDescent="0.3">
      <c r="A44" s="43">
        <v>38</v>
      </c>
      <c r="B44" s="65" t="s">
        <v>59</v>
      </c>
      <c r="C44" s="65"/>
      <c r="D44" s="8"/>
      <c r="E44" s="4" t="s">
        <v>17</v>
      </c>
      <c r="F44" s="56">
        <v>1</v>
      </c>
      <c r="G44" s="10"/>
      <c r="H44" s="44"/>
      <c r="I44" s="11"/>
      <c r="J44" s="12">
        <f t="shared" si="0"/>
        <v>0</v>
      </c>
      <c r="K44" s="13">
        <f t="shared" si="1"/>
        <v>0</v>
      </c>
    </row>
    <row r="45" spans="1:11" x14ac:dyDescent="0.3">
      <c r="A45" s="43">
        <v>39</v>
      </c>
      <c r="B45" s="73" t="s">
        <v>60</v>
      </c>
      <c r="C45" s="6" t="s">
        <v>61</v>
      </c>
      <c r="D45" s="6"/>
      <c r="E45" s="4" t="s">
        <v>44</v>
      </c>
      <c r="F45" s="56">
        <v>50</v>
      </c>
      <c r="G45" s="10"/>
      <c r="H45" s="44"/>
      <c r="I45" s="11"/>
      <c r="J45" s="12">
        <f>PRODUCT(H45,I45)</f>
        <v>0</v>
      </c>
      <c r="K45" s="13">
        <f>SUM(H45,J45)</f>
        <v>0</v>
      </c>
    </row>
    <row r="46" spans="1:11" x14ac:dyDescent="0.3">
      <c r="A46" s="43">
        <v>40</v>
      </c>
      <c r="B46" s="73"/>
      <c r="C46" s="6" t="s">
        <v>62</v>
      </c>
      <c r="D46" s="6"/>
      <c r="E46" s="4" t="s">
        <v>44</v>
      </c>
      <c r="F46" s="56">
        <v>10</v>
      </c>
      <c r="G46" s="15"/>
      <c r="H46" s="44"/>
      <c r="I46" s="11"/>
      <c r="J46" s="12">
        <f>PRODUCT(H46,I46)</f>
        <v>0</v>
      </c>
      <c r="K46" s="13">
        <f>SUM(H46,J46)</f>
        <v>0</v>
      </c>
    </row>
    <row r="47" spans="1:11" x14ac:dyDescent="0.3">
      <c r="A47" s="43">
        <v>41</v>
      </c>
      <c r="B47" s="73"/>
      <c r="C47" s="6" t="s">
        <v>63</v>
      </c>
      <c r="D47" s="6"/>
      <c r="E47" s="4" t="s">
        <v>44</v>
      </c>
      <c r="F47" s="56">
        <v>300</v>
      </c>
      <c r="G47" s="10"/>
      <c r="H47" s="44"/>
      <c r="I47" s="11"/>
      <c r="J47" s="12">
        <f>PRODUCT(H47,I47)</f>
        <v>0</v>
      </c>
      <c r="K47" s="13">
        <f>SUM(H47,J47)</f>
        <v>0</v>
      </c>
    </row>
    <row r="48" spans="1:11" x14ac:dyDescent="0.3">
      <c r="A48" s="43">
        <v>42</v>
      </c>
      <c r="B48" s="65" t="s">
        <v>64</v>
      </c>
      <c r="C48" s="65"/>
      <c r="D48" s="8"/>
      <c r="E48" s="4" t="s">
        <v>68</v>
      </c>
      <c r="F48" s="56">
        <v>4</v>
      </c>
      <c r="G48" s="15"/>
      <c r="H48" s="44"/>
      <c r="I48" s="11"/>
      <c r="J48" s="12">
        <f t="shared" si="0"/>
        <v>0</v>
      </c>
      <c r="K48" s="13">
        <f t="shared" si="1"/>
        <v>0</v>
      </c>
    </row>
    <row r="49" spans="1:11" x14ac:dyDescent="0.3">
      <c r="A49" s="43">
        <v>43</v>
      </c>
      <c r="B49" s="65" t="s">
        <v>65</v>
      </c>
      <c r="C49" s="65"/>
      <c r="D49" s="8"/>
      <c r="E49" s="4" t="s">
        <v>68</v>
      </c>
      <c r="F49" s="56">
        <v>4</v>
      </c>
      <c r="G49" s="15"/>
      <c r="H49" s="44"/>
      <c r="I49" s="11"/>
      <c r="J49" s="12">
        <f t="shared" si="0"/>
        <v>0</v>
      </c>
      <c r="K49" s="13">
        <f t="shared" si="1"/>
        <v>0</v>
      </c>
    </row>
    <row r="50" spans="1:11" x14ac:dyDescent="0.3">
      <c r="A50" s="43">
        <v>44</v>
      </c>
      <c r="B50" s="65" t="s">
        <v>66</v>
      </c>
      <c r="C50" s="65"/>
      <c r="D50" s="8"/>
      <c r="E50" s="4" t="s">
        <v>68</v>
      </c>
      <c r="F50" s="56">
        <v>4</v>
      </c>
      <c r="G50" s="15"/>
      <c r="H50" s="44"/>
      <c r="I50" s="11"/>
      <c r="J50" s="12">
        <f t="shared" si="0"/>
        <v>0</v>
      </c>
      <c r="K50" s="13">
        <f t="shared" si="1"/>
        <v>0</v>
      </c>
    </row>
    <row r="51" spans="1:11" x14ac:dyDescent="0.3">
      <c r="A51" s="43">
        <v>45</v>
      </c>
      <c r="B51" s="65" t="s">
        <v>67</v>
      </c>
      <c r="C51" s="65"/>
      <c r="D51" s="8"/>
      <c r="E51" s="4" t="s">
        <v>68</v>
      </c>
      <c r="F51" s="56">
        <v>4</v>
      </c>
      <c r="G51" s="15"/>
      <c r="H51" s="44"/>
      <c r="I51" s="11"/>
      <c r="J51" s="12">
        <f t="shared" si="0"/>
        <v>0</v>
      </c>
      <c r="K51" s="13">
        <f t="shared" si="1"/>
        <v>0</v>
      </c>
    </row>
    <row r="52" spans="1:11" x14ac:dyDescent="0.3">
      <c r="A52" s="43">
        <v>46</v>
      </c>
      <c r="B52" s="65" t="s">
        <v>69</v>
      </c>
      <c r="C52" s="65"/>
      <c r="D52" s="8"/>
      <c r="E52" s="5" t="s">
        <v>34</v>
      </c>
      <c r="F52" s="56">
        <v>1</v>
      </c>
      <c r="G52" s="15"/>
      <c r="H52" s="44"/>
      <c r="I52" s="11"/>
      <c r="J52" s="12">
        <f t="shared" si="0"/>
        <v>0</v>
      </c>
      <c r="K52" s="13">
        <f t="shared" si="1"/>
        <v>0</v>
      </c>
    </row>
    <row r="53" spans="1:11" ht="26.4" customHeight="1" x14ac:dyDescent="0.3">
      <c r="A53" s="43">
        <v>47</v>
      </c>
      <c r="B53" s="64" t="s">
        <v>70</v>
      </c>
      <c r="C53" s="64"/>
      <c r="D53" s="7"/>
      <c r="E53" s="4" t="s">
        <v>71</v>
      </c>
      <c r="F53" s="56">
        <v>6</v>
      </c>
      <c r="G53" s="10"/>
      <c r="H53" s="44"/>
      <c r="I53" s="11"/>
      <c r="J53" s="12">
        <f>PRODUCT(H53,I53)</f>
        <v>0</v>
      </c>
      <c r="K53" s="13">
        <f>SUM(H53,J53)</f>
        <v>0</v>
      </c>
    </row>
    <row r="54" spans="1:11" x14ac:dyDescent="0.3">
      <c r="A54" s="43">
        <v>48</v>
      </c>
      <c r="B54" s="91" t="s">
        <v>72</v>
      </c>
      <c r="C54" s="92"/>
      <c r="D54" s="17"/>
      <c r="E54" s="17"/>
      <c r="F54" s="57"/>
      <c r="G54" s="18"/>
      <c r="H54" s="36"/>
      <c r="I54" s="45"/>
      <c r="J54" s="46"/>
      <c r="K54" s="36"/>
    </row>
    <row r="55" spans="1:11" x14ac:dyDescent="0.3">
      <c r="A55" s="43">
        <v>49</v>
      </c>
      <c r="B55" s="65" t="s">
        <v>73</v>
      </c>
      <c r="C55" s="65"/>
      <c r="D55" s="8"/>
      <c r="E55" s="5" t="s">
        <v>19</v>
      </c>
      <c r="F55" s="58">
        <v>1</v>
      </c>
      <c r="G55" s="16"/>
      <c r="H55" s="44"/>
      <c r="I55" s="11"/>
      <c r="J55" s="12">
        <f t="shared" ref="J55:J58" si="2">PRODUCT(H55,I55)</f>
        <v>0</v>
      </c>
      <c r="K55" s="44">
        <f t="shared" ref="K55:K111" si="3">SUM(H55,J55)</f>
        <v>0</v>
      </c>
    </row>
    <row r="56" spans="1:11" x14ac:dyDescent="0.3">
      <c r="A56" s="43">
        <v>50</v>
      </c>
      <c r="B56" s="65" t="s">
        <v>74</v>
      </c>
      <c r="C56" s="65"/>
      <c r="D56" s="8"/>
      <c r="E56" s="5" t="s">
        <v>19</v>
      </c>
      <c r="F56" s="58">
        <v>1</v>
      </c>
      <c r="G56" s="16"/>
      <c r="H56" s="44"/>
      <c r="I56" s="11"/>
      <c r="J56" s="12">
        <f t="shared" si="2"/>
        <v>0</v>
      </c>
      <c r="K56" s="44">
        <f t="shared" si="3"/>
        <v>0</v>
      </c>
    </row>
    <row r="57" spans="1:11" x14ac:dyDescent="0.3">
      <c r="A57" s="43">
        <v>51</v>
      </c>
      <c r="B57" s="65" t="s">
        <v>75</v>
      </c>
      <c r="C57" s="65"/>
      <c r="D57" s="8"/>
      <c r="E57" s="5" t="s">
        <v>19</v>
      </c>
      <c r="F57" s="58">
        <v>1</v>
      </c>
      <c r="G57" s="16"/>
      <c r="H57" s="44"/>
      <c r="I57" s="11"/>
      <c r="J57" s="12">
        <f t="shared" si="2"/>
        <v>0</v>
      </c>
      <c r="K57" s="44">
        <f t="shared" si="3"/>
        <v>0</v>
      </c>
    </row>
    <row r="58" spans="1:11" x14ac:dyDescent="0.3">
      <c r="A58" s="43">
        <v>52</v>
      </c>
      <c r="B58" s="65" t="s">
        <v>76</v>
      </c>
      <c r="C58" s="65"/>
      <c r="D58" s="8"/>
      <c r="E58" s="5" t="s">
        <v>19</v>
      </c>
      <c r="F58" s="58">
        <v>1</v>
      </c>
      <c r="G58" s="16"/>
      <c r="H58" s="44"/>
      <c r="I58" s="11"/>
      <c r="J58" s="12">
        <f t="shared" si="2"/>
        <v>0</v>
      </c>
      <c r="K58" s="44">
        <f t="shared" si="3"/>
        <v>0</v>
      </c>
    </row>
    <row r="59" spans="1:11" x14ac:dyDescent="0.3">
      <c r="A59" s="43">
        <v>53</v>
      </c>
      <c r="B59" s="91" t="s">
        <v>77</v>
      </c>
      <c r="C59" s="92"/>
      <c r="D59" s="17"/>
      <c r="E59" s="17"/>
      <c r="F59" s="57"/>
      <c r="G59" s="18"/>
      <c r="H59" s="36"/>
      <c r="I59" s="45"/>
      <c r="J59" s="46"/>
      <c r="K59" s="36"/>
    </row>
    <row r="60" spans="1:11" x14ac:dyDescent="0.3">
      <c r="A60" s="43">
        <v>54</v>
      </c>
      <c r="B60" s="76" t="s">
        <v>155</v>
      </c>
      <c r="C60" s="6" t="s">
        <v>78</v>
      </c>
      <c r="D60" s="6"/>
      <c r="E60" s="4" t="s">
        <v>17</v>
      </c>
      <c r="F60" s="56">
        <v>2</v>
      </c>
      <c r="G60" s="10"/>
      <c r="H60" s="44"/>
      <c r="I60" s="11"/>
      <c r="J60" s="12">
        <f t="shared" ref="J60:J65" si="4">PRODUCT(H60,I60)</f>
        <v>0</v>
      </c>
      <c r="K60" s="44">
        <f t="shared" si="3"/>
        <v>0</v>
      </c>
    </row>
    <row r="61" spans="1:11" x14ac:dyDescent="0.3">
      <c r="A61" s="43">
        <v>55</v>
      </c>
      <c r="B61" s="76"/>
      <c r="C61" s="6" t="s">
        <v>79</v>
      </c>
      <c r="D61" s="6"/>
      <c r="E61" s="4" t="s">
        <v>17</v>
      </c>
      <c r="F61" s="56">
        <v>1</v>
      </c>
      <c r="G61" s="10"/>
      <c r="H61" s="44"/>
      <c r="I61" s="11"/>
      <c r="J61" s="12">
        <f t="shared" si="4"/>
        <v>0</v>
      </c>
      <c r="K61" s="44">
        <f t="shared" si="3"/>
        <v>0</v>
      </c>
    </row>
    <row r="62" spans="1:11" x14ac:dyDescent="0.3">
      <c r="A62" s="43">
        <v>56</v>
      </c>
      <c r="B62" s="76"/>
      <c r="C62" s="31" t="s">
        <v>80</v>
      </c>
      <c r="D62" s="31"/>
      <c r="E62" s="4" t="s">
        <v>17</v>
      </c>
      <c r="F62" s="58">
        <v>1</v>
      </c>
      <c r="G62" s="16"/>
      <c r="H62" s="44"/>
      <c r="I62" s="11"/>
      <c r="J62" s="12">
        <f t="shared" si="4"/>
        <v>0</v>
      </c>
      <c r="K62" s="44">
        <f t="shared" si="3"/>
        <v>0</v>
      </c>
    </row>
    <row r="63" spans="1:11" x14ac:dyDescent="0.3">
      <c r="A63" s="43">
        <v>57</v>
      </c>
      <c r="B63" s="76"/>
      <c r="C63" s="6" t="s">
        <v>81</v>
      </c>
      <c r="D63" s="6"/>
      <c r="E63" s="4" t="s">
        <v>17</v>
      </c>
      <c r="F63" s="56">
        <v>25</v>
      </c>
      <c r="G63" s="10"/>
      <c r="H63" s="44"/>
      <c r="I63" s="11"/>
      <c r="J63" s="12">
        <f t="shared" si="4"/>
        <v>0</v>
      </c>
      <c r="K63" s="44">
        <f t="shared" si="3"/>
        <v>0</v>
      </c>
    </row>
    <row r="64" spans="1:11" ht="19.8" customHeight="1" x14ac:dyDescent="0.3">
      <c r="A64" s="43">
        <v>58</v>
      </c>
      <c r="B64" s="75" t="s">
        <v>82</v>
      </c>
      <c r="C64" s="75"/>
      <c r="D64" s="28"/>
      <c r="E64" s="86" t="s">
        <v>17</v>
      </c>
      <c r="F64" s="56">
        <v>1</v>
      </c>
      <c r="G64" s="10"/>
      <c r="H64" s="44"/>
      <c r="I64" s="11"/>
      <c r="J64" s="12">
        <f t="shared" si="4"/>
        <v>0</v>
      </c>
      <c r="K64" s="44">
        <f t="shared" si="3"/>
        <v>0</v>
      </c>
    </row>
    <row r="65" spans="1:11" ht="27.6" customHeight="1" x14ac:dyDescent="0.3">
      <c r="A65" s="43">
        <v>59</v>
      </c>
      <c r="B65" s="77" t="s">
        <v>83</v>
      </c>
      <c r="C65" s="75"/>
      <c r="D65" s="28"/>
      <c r="E65" s="4" t="s">
        <v>15</v>
      </c>
      <c r="F65" s="56">
        <v>10</v>
      </c>
      <c r="G65" s="10"/>
      <c r="H65" s="44"/>
      <c r="I65" s="11"/>
      <c r="J65" s="12">
        <f t="shared" si="4"/>
        <v>0</v>
      </c>
      <c r="K65" s="44">
        <f t="shared" si="3"/>
        <v>0</v>
      </c>
    </row>
    <row r="66" spans="1:11" x14ac:dyDescent="0.3">
      <c r="A66" s="43">
        <v>60</v>
      </c>
      <c r="B66" s="64" t="s">
        <v>84</v>
      </c>
      <c r="C66" s="64"/>
      <c r="D66" s="7"/>
      <c r="E66" s="3" t="s">
        <v>12</v>
      </c>
      <c r="F66" s="56">
        <v>40</v>
      </c>
      <c r="G66" s="10"/>
      <c r="H66" s="44"/>
      <c r="I66" s="11"/>
      <c r="J66" s="12">
        <f>PRODUCT(H66,I66)</f>
        <v>0</v>
      </c>
      <c r="K66" s="44">
        <f t="shared" si="3"/>
        <v>0</v>
      </c>
    </row>
    <row r="67" spans="1:11" x14ac:dyDescent="0.3">
      <c r="A67" s="43">
        <v>61</v>
      </c>
      <c r="B67" s="91" t="s">
        <v>85</v>
      </c>
      <c r="C67" s="92"/>
      <c r="D67" s="17"/>
      <c r="E67" s="17"/>
      <c r="F67" s="57"/>
      <c r="G67" s="18"/>
      <c r="H67" s="36"/>
      <c r="I67" s="45"/>
      <c r="J67" s="46"/>
      <c r="K67" s="36"/>
    </row>
    <row r="68" spans="1:11" x14ac:dyDescent="0.3">
      <c r="A68" s="43">
        <v>62</v>
      </c>
      <c r="B68" s="75" t="s">
        <v>86</v>
      </c>
      <c r="C68" s="7" t="s">
        <v>87</v>
      </c>
      <c r="D68" s="7"/>
      <c r="E68" s="4" t="s">
        <v>88</v>
      </c>
      <c r="F68" s="56">
        <v>3</v>
      </c>
      <c r="G68" s="10"/>
      <c r="H68" s="44"/>
      <c r="I68" s="11"/>
      <c r="J68" s="12">
        <f t="shared" ref="J68:J74" si="5">PRODUCT(H68,I68)</f>
        <v>0</v>
      </c>
      <c r="K68" s="44">
        <f t="shared" si="3"/>
        <v>0</v>
      </c>
    </row>
    <row r="69" spans="1:11" x14ac:dyDescent="0.3">
      <c r="A69" s="43">
        <v>63</v>
      </c>
      <c r="B69" s="75"/>
      <c r="C69" s="7" t="s">
        <v>89</v>
      </c>
      <c r="D69" s="7"/>
      <c r="E69" s="4" t="s">
        <v>88</v>
      </c>
      <c r="F69" s="56">
        <v>3</v>
      </c>
      <c r="G69" s="10"/>
      <c r="H69" s="44"/>
      <c r="I69" s="11"/>
      <c r="J69" s="12">
        <f t="shared" si="5"/>
        <v>0</v>
      </c>
      <c r="K69" s="44">
        <f t="shared" si="3"/>
        <v>0</v>
      </c>
    </row>
    <row r="70" spans="1:11" x14ac:dyDescent="0.3">
      <c r="A70" s="43">
        <v>64</v>
      </c>
      <c r="B70" s="75"/>
      <c r="C70" s="7" t="s">
        <v>90</v>
      </c>
      <c r="D70" s="7"/>
      <c r="E70" s="4" t="s">
        <v>88</v>
      </c>
      <c r="F70" s="56">
        <v>3</v>
      </c>
      <c r="G70" s="10"/>
      <c r="H70" s="44"/>
      <c r="I70" s="11"/>
      <c r="J70" s="12">
        <f>PRODUCT(H70,I70)</f>
        <v>0</v>
      </c>
      <c r="K70" s="44">
        <f t="shared" si="3"/>
        <v>0</v>
      </c>
    </row>
    <row r="71" spans="1:11" x14ac:dyDescent="0.3">
      <c r="A71" s="43">
        <v>65</v>
      </c>
      <c r="B71" s="28" t="s">
        <v>91</v>
      </c>
      <c r="C71" s="7" t="s">
        <v>90</v>
      </c>
      <c r="D71" s="7"/>
      <c r="E71" s="4" t="s">
        <v>88</v>
      </c>
      <c r="F71" s="56">
        <v>3</v>
      </c>
      <c r="G71" s="10"/>
      <c r="H71" s="44"/>
      <c r="I71" s="11"/>
      <c r="J71" s="12">
        <f>PRODUCT(H71,I71)</f>
        <v>0</v>
      </c>
      <c r="K71" s="44">
        <f t="shared" si="3"/>
        <v>0</v>
      </c>
    </row>
    <row r="72" spans="1:11" x14ac:dyDescent="0.3">
      <c r="A72" s="43">
        <v>66</v>
      </c>
      <c r="B72" s="78" t="s">
        <v>92</v>
      </c>
      <c r="C72" s="7" t="s">
        <v>93</v>
      </c>
      <c r="D72" s="7"/>
      <c r="E72" s="4" t="s">
        <v>17</v>
      </c>
      <c r="F72" s="56">
        <v>90</v>
      </c>
      <c r="G72" s="10"/>
      <c r="H72" s="44"/>
      <c r="I72" s="11"/>
      <c r="J72" s="12">
        <f t="shared" si="5"/>
        <v>0</v>
      </c>
      <c r="K72" s="44">
        <f t="shared" si="3"/>
        <v>0</v>
      </c>
    </row>
    <row r="73" spans="1:11" x14ac:dyDescent="0.3">
      <c r="A73" s="43">
        <v>67</v>
      </c>
      <c r="B73" s="78"/>
      <c r="C73" s="7" t="s">
        <v>94</v>
      </c>
      <c r="D73" s="7"/>
      <c r="E73" s="4" t="s">
        <v>17</v>
      </c>
      <c r="F73" s="56">
        <v>300</v>
      </c>
      <c r="G73" s="10"/>
      <c r="H73" s="44"/>
      <c r="I73" s="11"/>
      <c r="J73" s="12">
        <f t="shared" si="5"/>
        <v>0</v>
      </c>
      <c r="K73" s="44">
        <f t="shared" si="3"/>
        <v>0</v>
      </c>
    </row>
    <row r="74" spans="1:11" x14ac:dyDescent="0.3">
      <c r="A74" s="43">
        <v>68</v>
      </c>
      <c r="B74" s="78"/>
      <c r="C74" s="7" t="s">
        <v>95</v>
      </c>
      <c r="D74" s="7"/>
      <c r="E74" s="4" t="s">
        <v>17</v>
      </c>
      <c r="F74" s="56">
        <v>200</v>
      </c>
      <c r="G74" s="10"/>
      <c r="H74" s="44"/>
      <c r="I74" s="11"/>
      <c r="J74" s="12">
        <f t="shared" si="5"/>
        <v>0</v>
      </c>
      <c r="K74" s="44">
        <f t="shared" si="3"/>
        <v>0</v>
      </c>
    </row>
    <row r="75" spans="1:11" x14ac:dyDescent="0.3">
      <c r="A75" s="43">
        <v>69</v>
      </c>
      <c r="B75" s="91" t="s">
        <v>96</v>
      </c>
      <c r="C75" s="92"/>
      <c r="D75" s="32"/>
      <c r="E75" s="19"/>
      <c r="F75" s="57"/>
      <c r="G75" s="18"/>
      <c r="H75" s="36"/>
      <c r="I75" s="45"/>
      <c r="J75" s="46"/>
      <c r="K75" s="36"/>
    </row>
    <row r="76" spans="1:11" x14ac:dyDescent="0.3">
      <c r="A76" s="43">
        <v>70</v>
      </c>
      <c r="B76" s="65" t="s">
        <v>97</v>
      </c>
      <c r="C76" s="65"/>
      <c r="D76" s="8"/>
      <c r="E76" s="5" t="s">
        <v>15</v>
      </c>
      <c r="F76" s="56">
        <v>1</v>
      </c>
      <c r="G76" s="10"/>
      <c r="H76" s="44"/>
      <c r="I76" s="11"/>
      <c r="J76" s="12">
        <f t="shared" ref="J76:J84" si="6">PRODUCT(H76,I76)</f>
        <v>0</v>
      </c>
      <c r="K76" s="44">
        <f t="shared" si="3"/>
        <v>0</v>
      </c>
    </row>
    <row r="77" spans="1:11" x14ac:dyDescent="0.3">
      <c r="A77" s="43">
        <v>71</v>
      </c>
      <c r="B77" s="62" t="s">
        <v>98</v>
      </c>
      <c r="C77" s="20"/>
      <c r="D77" s="20"/>
      <c r="E77" s="5" t="s">
        <v>15</v>
      </c>
      <c r="F77" s="56">
        <v>1</v>
      </c>
      <c r="G77" s="10"/>
      <c r="H77" s="44"/>
      <c r="I77" s="11"/>
      <c r="J77" s="12">
        <f t="shared" si="6"/>
        <v>0</v>
      </c>
      <c r="K77" s="44">
        <f t="shared" si="3"/>
        <v>0</v>
      </c>
    </row>
    <row r="78" spans="1:11" x14ac:dyDescent="0.3">
      <c r="A78" s="43">
        <v>72</v>
      </c>
      <c r="B78" s="65" t="s">
        <v>99</v>
      </c>
      <c r="C78" s="65"/>
      <c r="D78" s="8"/>
      <c r="E78" s="5" t="s">
        <v>15</v>
      </c>
      <c r="F78" s="56">
        <v>1</v>
      </c>
      <c r="G78" s="10"/>
      <c r="H78" s="44"/>
      <c r="I78" s="11"/>
      <c r="J78" s="12">
        <f t="shared" si="6"/>
        <v>0</v>
      </c>
      <c r="K78" s="44">
        <f t="shared" si="3"/>
        <v>0</v>
      </c>
    </row>
    <row r="79" spans="1:11" x14ac:dyDescent="0.3">
      <c r="A79" s="43">
        <v>73</v>
      </c>
      <c r="B79" s="62" t="s">
        <v>100</v>
      </c>
      <c r="C79" s="20"/>
      <c r="D79" s="20"/>
      <c r="E79" s="5" t="s">
        <v>15</v>
      </c>
      <c r="F79" s="56">
        <v>1</v>
      </c>
      <c r="G79" s="10"/>
      <c r="H79" s="44"/>
      <c r="I79" s="11"/>
      <c r="J79" s="12">
        <f t="shared" si="6"/>
        <v>0</v>
      </c>
      <c r="K79" s="44">
        <f t="shared" si="3"/>
        <v>0</v>
      </c>
    </row>
    <row r="80" spans="1:11" x14ac:dyDescent="0.3">
      <c r="A80" s="43">
        <v>74</v>
      </c>
      <c r="B80" s="62" t="s">
        <v>101</v>
      </c>
      <c r="C80" s="20"/>
      <c r="D80" s="20"/>
      <c r="E80" s="5" t="s">
        <v>15</v>
      </c>
      <c r="F80" s="56">
        <v>1</v>
      </c>
      <c r="G80" s="10"/>
      <c r="H80" s="44"/>
      <c r="I80" s="11"/>
      <c r="J80" s="12">
        <f t="shared" si="6"/>
        <v>0</v>
      </c>
      <c r="K80" s="44">
        <f t="shared" si="3"/>
        <v>0</v>
      </c>
    </row>
    <row r="81" spans="1:11" x14ac:dyDescent="0.3">
      <c r="A81" s="43">
        <v>75</v>
      </c>
      <c r="B81" s="65" t="s">
        <v>102</v>
      </c>
      <c r="C81" s="65"/>
      <c r="D81" s="8"/>
      <c r="E81" s="5" t="s">
        <v>15</v>
      </c>
      <c r="F81" s="56">
        <v>40</v>
      </c>
      <c r="G81" s="10"/>
      <c r="H81" s="44"/>
      <c r="I81" s="11"/>
      <c r="J81" s="12">
        <f t="shared" si="6"/>
        <v>0</v>
      </c>
      <c r="K81" s="44">
        <f t="shared" si="3"/>
        <v>0</v>
      </c>
    </row>
    <row r="82" spans="1:11" x14ac:dyDescent="0.3">
      <c r="A82" s="43">
        <v>76</v>
      </c>
      <c r="B82" s="65" t="s">
        <v>103</v>
      </c>
      <c r="C82" s="65"/>
      <c r="D82" s="8"/>
      <c r="E82" s="5" t="s">
        <v>15</v>
      </c>
      <c r="F82" s="56">
        <v>40</v>
      </c>
      <c r="G82" s="10"/>
      <c r="H82" s="44"/>
      <c r="I82" s="11"/>
      <c r="J82" s="12">
        <f t="shared" si="6"/>
        <v>0</v>
      </c>
      <c r="K82" s="44">
        <f t="shared" si="3"/>
        <v>0</v>
      </c>
    </row>
    <row r="83" spans="1:11" x14ac:dyDescent="0.3">
      <c r="A83" s="43">
        <v>77</v>
      </c>
      <c r="B83" s="65" t="s">
        <v>104</v>
      </c>
      <c r="C83" s="65"/>
      <c r="D83" s="8"/>
      <c r="E83" s="5" t="s">
        <v>15</v>
      </c>
      <c r="F83" s="56">
        <v>40</v>
      </c>
      <c r="G83" s="10"/>
      <c r="H83" s="44"/>
      <c r="I83" s="11"/>
      <c r="J83" s="12">
        <f t="shared" si="6"/>
        <v>0</v>
      </c>
      <c r="K83" s="44">
        <f t="shared" si="3"/>
        <v>0</v>
      </c>
    </row>
    <row r="84" spans="1:11" x14ac:dyDescent="0.3">
      <c r="A84" s="43">
        <v>78</v>
      </c>
      <c r="B84" s="65" t="s">
        <v>105</v>
      </c>
      <c r="C84" s="65"/>
      <c r="D84" s="8"/>
      <c r="E84" s="5" t="s">
        <v>15</v>
      </c>
      <c r="F84" s="56">
        <v>40</v>
      </c>
      <c r="G84" s="10"/>
      <c r="H84" s="44"/>
      <c r="I84" s="11"/>
      <c r="J84" s="12">
        <f t="shared" si="6"/>
        <v>0</v>
      </c>
      <c r="K84" s="44">
        <f t="shared" si="3"/>
        <v>0</v>
      </c>
    </row>
    <row r="85" spans="1:11" x14ac:dyDescent="0.3">
      <c r="A85" s="43">
        <v>79</v>
      </c>
      <c r="B85" s="91" t="s">
        <v>106</v>
      </c>
      <c r="C85" s="92"/>
      <c r="D85" s="32"/>
      <c r="E85" s="19"/>
      <c r="F85" s="57"/>
      <c r="G85" s="18"/>
      <c r="H85" s="36"/>
      <c r="I85" s="48"/>
      <c r="J85" s="48"/>
      <c r="K85" s="36">
        <f t="shared" si="3"/>
        <v>0</v>
      </c>
    </row>
    <row r="86" spans="1:11" x14ac:dyDescent="0.3">
      <c r="A86" s="43">
        <v>80</v>
      </c>
      <c r="B86" s="64" t="s">
        <v>107</v>
      </c>
      <c r="C86" s="64"/>
      <c r="D86" s="7"/>
      <c r="E86" s="4" t="s">
        <v>44</v>
      </c>
      <c r="F86" s="56">
        <v>1</v>
      </c>
      <c r="G86" s="10"/>
      <c r="H86" s="44"/>
      <c r="I86" s="11"/>
      <c r="J86" s="12">
        <f>PRODUCT(H86,I86)</f>
        <v>0</v>
      </c>
      <c r="K86" s="44">
        <f t="shared" si="3"/>
        <v>0</v>
      </c>
    </row>
    <row r="87" spans="1:11" x14ac:dyDescent="0.3">
      <c r="A87" s="43">
        <v>81</v>
      </c>
      <c r="B87" s="64" t="s">
        <v>108</v>
      </c>
      <c r="C87" s="64"/>
      <c r="D87" s="7"/>
      <c r="E87" s="3" t="s">
        <v>12</v>
      </c>
      <c r="F87" s="56">
        <v>1</v>
      </c>
      <c r="G87" s="10"/>
      <c r="H87" s="44"/>
      <c r="I87" s="11"/>
      <c r="J87" s="12">
        <f>PRODUCT(H87,I87)</f>
        <v>0</v>
      </c>
      <c r="K87" s="44">
        <f t="shared" si="3"/>
        <v>0</v>
      </c>
    </row>
    <row r="88" spans="1:11" x14ac:dyDescent="0.3">
      <c r="A88" s="43">
        <v>82</v>
      </c>
      <c r="B88" s="64" t="s">
        <v>109</v>
      </c>
      <c r="C88" s="64"/>
      <c r="D88" s="7"/>
      <c r="E88" s="3" t="s">
        <v>12</v>
      </c>
      <c r="F88" s="56">
        <v>1</v>
      </c>
      <c r="G88" s="10"/>
      <c r="H88" s="44"/>
      <c r="I88" s="11"/>
      <c r="J88" s="12">
        <f>PRODUCT(H88,I88)</f>
        <v>0</v>
      </c>
      <c r="K88" s="44">
        <f t="shared" si="3"/>
        <v>0</v>
      </c>
    </row>
    <row r="89" spans="1:11" x14ac:dyDescent="0.3">
      <c r="A89" s="43">
        <v>83</v>
      </c>
      <c r="B89" s="91" t="s">
        <v>110</v>
      </c>
      <c r="C89" s="92"/>
      <c r="D89" s="32"/>
      <c r="E89" s="19"/>
      <c r="F89" s="57"/>
      <c r="G89" s="18"/>
      <c r="H89" s="36"/>
      <c r="I89" s="48"/>
      <c r="J89" s="48"/>
      <c r="K89" s="36">
        <f t="shared" si="3"/>
        <v>0</v>
      </c>
    </row>
    <row r="90" spans="1:11" x14ac:dyDescent="0.3">
      <c r="A90" s="43">
        <v>84</v>
      </c>
      <c r="B90" s="64" t="s">
        <v>111</v>
      </c>
      <c r="C90" s="64"/>
      <c r="D90" s="7"/>
      <c r="E90" s="4" t="s">
        <v>112</v>
      </c>
      <c r="F90" s="56">
        <v>1</v>
      </c>
      <c r="G90" s="44"/>
      <c r="H90" s="44"/>
      <c r="I90" s="11"/>
      <c r="J90" s="12">
        <f>PRODUCT(H90,I90)</f>
        <v>0</v>
      </c>
      <c r="K90" s="44">
        <f t="shared" si="3"/>
        <v>0</v>
      </c>
    </row>
    <row r="91" spans="1:11" x14ac:dyDescent="0.3">
      <c r="A91" s="43">
        <v>85</v>
      </c>
      <c r="B91" s="64" t="s">
        <v>113</v>
      </c>
      <c r="C91" s="64"/>
      <c r="D91" s="7"/>
      <c r="E91" s="4" t="s">
        <v>112</v>
      </c>
      <c r="F91" s="56">
        <v>1</v>
      </c>
      <c r="G91" s="44"/>
      <c r="H91" s="44"/>
      <c r="I91" s="11"/>
      <c r="J91" s="12">
        <f>PRODUCT(H91,I91)</f>
        <v>0</v>
      </c>
      <c r="K91" s="44">
        <f t="shared" si="3"/>
        <v>0</v>
      </c>
    </row>
    <row r="92" spans="1:11" x14ac:dyDescent="0.3">
      <c r="A92" s="43">
        <v>86</v>
      </c>
      <c r="B92" s="64" t="s">
        <v>114</v>
      </c>
      <c r="C92" s="64"/>
      <c r="D92" s="7"/>
      <c r="E92" s="4" t="s">
        <v>112</v>
      </c>
      <c r="F92" s="56">
        <v>1</v>
      </c>
      <c r="G92" s="44"/>
      <c r="H92" s="44"/>
      <c r="I92" s="11"/>
      <c r="J92" s="12">
        <f>PRODUCT(H92,I92)</f>
        <v>0</v>
      </c>
      <c r="K92" s="44">
        <f t="shared" si="3"/>
        <v>0</v>
      </c>
    </row>
    <row r="93" spans="1:11" x14ac:dyDescent="0.3">
      <c r="A93" s="43">
        <v>87</v>
      </c>
      <c r="B93" s="64" t="s">
        <v>115</v>
      </c>
      <c r="C93" s="64"/>
      <c r="D93" s="7"/>
      <c r="E93" s="4" t="s">
        <v>29</v>
      </c>
      <c r="F93" s="56">
        <v>10</v>
      </c>
      <c r="G93" s="44"/>
      <c r="H93" s="44"/>
      <c r="I93" s="11"/>
      <c r="J93" s="12">
        <f>PRODUCT(H93,I93)</f>
        <v>0</v>
      </c>
      <c r="K93" s="44">
        <f t="shared" si="3"/>
        <v>0</v>
      </c>
    </row>
    <row r="94" spans="1:11" x14ac:dyDescent="0.3">
      <c r="A94" s="43">
        <v>88</v>
      </c>
      <c r="B94" s="64" t="s">
        <v>116</v>
      </c>
      <c r="C94" s="64"/>
      <c r="D94" s="7"/>
      <c r="E94" s="4" t="s">
        <v>88</v>
      </c>
      <c r="F94" s="56">
        <v>2</v>
      </c>
      <c r="G94" s="44"/>
      <c r="H94" s="44"/>
      <c r="I94" s="11"/>
      <c r="J94" s="12">
        <f>PRODUCT(H94,I94)</f>
        <v>0</v>
      </c>
      <c r="K94" s="44">
        <f t="shared" si="3"/>
        <v>0</v>
      </c>
    </row>
    <row r="95" spans="1:11" x14ac:dyDescent="0.3">
      <c r="A95" s="43">
        <v>89</v>
      </c>
      <c r="B95" s="91" t="s">
        <v>117</v>
      </c>
      <c r="C95" s="92"/>
      <c r="D95" s="32"/>
      <c r="E95" s="19"/>
      <c r="F95" s="57"/>
      <c r="G95" s="18"/>
      <c r="H95" s="36"/>
      <c r="I95" s="48"/>
      <c r="J95" s="48"/>
      <c r="K95" s="36">
        <f t="shared" si="3"/>
        <v>0</v>
      </c>
    </row>
    <row r="96" spans="1:11" ht="33" customHeight="1" x14ac:dyDescent="0.3">
      <c r="A96" s="43">
        <v>90</v>
      </c>
      <c r="B96" s="64" t="s">
        <v>118</v>
      </c>
      <c r="C96" s="64"/>
      <c r="D96" s="7"/>
      <c r="E96" s="4" t="s">
        <v>119</v>
      </c>
      <c r="F96" s="56">
        <v>20</v>
      </c>
      <c r="G96" s="10"/>
      <c r="H96" s="44"/>
      <c r="I96" s="11"/>
      <c r="J96" s="12">
        <f t="shared" ref="J96:J100" si="7">PRODUCT(H96,I96)</f>
        <v>0</v>
      </c>
      <c r="K96" s="44">
        <f t="shared" si="3"/>
        <v>0</v>
      </c>
    </row>
    <row r="97" spans="1:11" ht="13.8" customHeight="1" x14ac:dyDescent="0.3">
      <c r="A97" s="43">
        <v>91</v>
      </c>
      <c r="B97" s="79" t="s">
        <v>120</v>
      </c>
      <c r="C97" s="79"/>
      <c r="D97" s="21"/>
      <c r="E97" s="3" t="s">
        <v>32</v>
      </c>
      <c r="F97" s="59">
        <v>20</v>
      </c>
      <c r="G97" s="49"/>
      <c r="H97" s="44"/>
      <c r="I97" s="11"/>
      <c r="J97" s="12">
        <f t="shared" si="7"/>
        <v>0</v>
      </c>
      <c r="K97" s="44">
        <f t="shared" si="3"/>
        <v>0</v>
      </c>
    </row>
    <row r="98" spans="1:11" x14ac:dyDescent="0.3">
      <c r="A98" s="43">
        <v>92</v>
      </c>
      <c r="B98" s="80" t="s">
        <v>160</v>
      </c>
      <c r="C98" s="80"/>
      <c r="D98" s="31"/>
      <c r="E98" s="50" t="s">
        <v>29</v>
      </c>
      <c r="F98" s="88">
        <v>24</v>
      </c>
      <c r="G98" s="16"/>
      <c r="H98" s="44"/>
      <c r="I98" s="11"/>
      <c r="J98" s="12">
        <f t="shared" si="7"/>
        <v>0</v>
      </c>
      <c r="K98" s="44">
        <f t="shared" si="3"/>
        <v>0</v>
      </c>
    </row>
    <row r="99" spans="1:11" x14ac:dyDescent="0.3">
      <c r="A99" s="43">
        <v>93</v>
      </c>
      <c r="B99" s="65" t="s">
        <v>166</v>
      </c>
      <c r="C99" s="65"/>
      <c r="D99" s="8"/>
      <c r="E99" s="5" t="s">
        <v>19</v>
      </c>
      <c r="F99" s="87">
        <v>30</v>
      </c>
      <c r="G99" s="15"/>
      <c r="H99" s="44"/>
      <c r="I99" s="11"/>
      <c r="J99" s="12">
        <f t="shared" si="7"/>
        <v>0</v>
      </c>
      <c r="K99" s="44">
        <f t="shared" si="3"/>
        <v>0</v>
      </c>
    </row>
    <row r="100" spans="1:11" x14ac:dyDescent="0.3">
      <c r="A100" s="43">
        <v>94</v>
      </c>
      <c r="B100" s="82" t="s">
        <v>121</v>
      </c>
      <c r="C100" s="82"/>
      <c r="D100" s="33"/>
      <c r="E100" s="5" t="s">
        <v>37</v>
      </c>
      <c r="F100" s="56">
        <v>1</v>
      </c>
      <c r="G100" s="15"/>
      <c r="H100" s="44"/>
      <c r="I100" s="11"/>
      <c r="J100" s="12">
        <f t="shared" si="7"/>
        <v>0</v>
      </c>
      <c r="K100" s="44">
        <f t="shared" si="3"/>
        <v>0</v>
      </c>
    </row>
    <row r="101" spans="1:11" ht="33" customHeight="1" x14ac:dyDescent="0.3">
      <c r="A101" s="43">
        <v>95</v>
      </c>
      <c r="B101" s="83" t="s">
        <v>122</v>
      </c>
      <c r="C101" s="83"/>
      <c r="D101" s="34"/>
      <c r="E101" s="3" t="s">
        <v>37</v>
      </c>
      <c r="F101" s="59">
        <v>8</v>
      </c>
      <c r="G101" s="49"/>
      <c r="H101" s="44"/>
      <c r="I101" s="11"/>
      <c r="J101" s="12">
        <f>PRODUCT(H101,I101)</f>
        <v>0</v>
      </c>
      <c r="K101" s="44">
        <f t="shared" si="3"/>
        <v>0</v>
      </c>
    </row>
    <row r="102" spans="1:11" x14ac:dyDescent="0.3">
      <c r="A102" s="43">
        <v>96</v>
      </c>
      <c r="B102" s="93" t="s">
        <v>123</v>
      </c>
      <c r="C102" s="94"/>
      <c r="D102" s="35"/>
      <c r="E102" s="51"/>
      <c r="F102" s="60"/>
      <c r="G102" s="52"/>
      <c r="H102" s="36"/>
      <c r="I102" s="45"/>
      <c r="J102" s="46"/>
      <c r="K102" s="36">
        <f t="shared" si="3"/>
        <v>0</v>
      </c>
    </row>
    <row r="103" spans="1:11" x14ac:dyDescent="0.3">
      <c r="A103" s="43">
        <v>97</v>
      </c>
      <c r="B103" s="64" t="s">
        <v>124</v>
      </c>
      <c r="C103" s="64"/>
      <c r="D103" s="7"/>
      <c r="E103" s="3" t="s">
        <v>125</v>
      </c>
      <c r="F103" s="56">
        <v>1</v>
      </c>
      <c r="G103" s="10"/>
      <c r="H103" s="44"/>
      <c r="I103" s="11"/>
      <c r="J103" s="12">
        <f t="shared" ref="J103:J108" si="8">PRODUCT(H103,I103)</f>
        <v>0</v>
      </c>
      <c r="K103" s="44">
        <f t="shared" si="3"/>
        <v>0</v>
      </c>
    </row>
    <row r="104" spans="1:11" x14ac:dyDescent="0.3">
      <c r="A104" s="43">
        <v>98</v>
      </c>
      <c r="B104" s="64" t="s">
        <v>126</v>
      </c>
      <c r="C104" s="64"/>
      <c r="D104" s="7"/>
      <c r="E104" s="4" t="s">
        <v>127</v>
      </c>
      <c r="F104" s="56">
        <v>2</v>
      </c>
      <c r="G104" s="44"/>
      <c r="H104" s="44"/>
      <c r="I104" s="11"/>
      <c r="J104" s="12">
        <f t="shared" si="8"/>
        <v>0</v>
      </c>
      <c r="K104" s="44">
        <f t="shared" si="3"/>
        <v>0</v>
      </c>
    </row>
    <row r="105" spans="1:11" x14ac:dyDescent="0.3">
      <c r="A105" s="43">
        <v>99</v>
      </c>
      <c r="B105" s="81" t="s">
        <v>128</v>
      </c>
      <c r="C105" s="81"/>
      <c r="D105" s="22"/>
      <c r="E105" s="4" t="s">
        <v>29</v>
      </c>
      <c r="F105" s="56">
        <v>1</v>
      </c>
      <c r="G105" s="23"/>
      <c r="H105" s="44"/>
      <c r="I105" s="11"/>
      <c r="J105" s="12">
        <f t="shared" si="8"/>
        <v>0</v>
      </c>
      <c r="K105" s="44">
        <f t="shared" si="3"/>
        <v>0</v>
      </c>
    </row>
    <row r="106" spans="1:11" x14ac:dyDescent="0.3">
      <c r="A106" s="43">
        <v>100</v>
      </c>
      <c r="B106" s="65" t="s">
        <v>129</v>
      </c>
      <c r="C106" s="65"/>
      <c r="D106" s="8"/>
      <c r="E106" s="5" t="s">
        <v>19</v>
      </c>
      <c r="F106" s="56">
        <v>1</v>
      </c>
      <c r="G106" s="15"/>
      <c r="H106" s="44"/>
      <c r="I106" s="11"/>
      <c r="J106" s="12">
        <f t="shared" si="8"/>
        <v>0</v>
      </c>
      <c r="K106" s="44">
        <f t="shared" si="3"/>
        <v>0</v>
      </c>
    </row>
    <row r="107" spans="1:11" x14ac:dyDescent="0.3">
      <c r="A107" s="43">
        <v>101</v>
      </c>
      <c r="B107" s="81" t="s">
        <v>130</v>
      </c>
      <c r="C107" s="81"/>
      <c r="D107" s="22"/>
      <c r="E107" s="24" t="s">
        <v>29</v>
      </c>
      <c r="F107" s="56">
        <v>2</v>
      </c>
      <c r="G107" s="23"/>
      <c r="H107" s="44"/>
      <c r="I107" s="11"/>
      <c r="J107" s="12">
        <f t="shared" si="8"/>
        <v>0</v>
      </c>
      <c r="K107" s="44">
        <f t="shared" si="3"/>
        <v>0</v>
      </c>
    </row>
    <row r="108" spans="1:11" x14ac:dyDescent="0.3">
      <c r="A108" s="43">
        <v>102</v>
      </c>
      <c r="B108" s="73" t="s">
        <v>131</v>
      </c>
      <c r="C108" s="73"/>
      <c r="D108" s="6"/>
      <c r="E108" s="4" t="s">
        <v>44</v>
      </c>
      <c r="F108" s="56">
        <v>2</v>
      </c>
      <c r="G108" s="10"/>
      <c r="H108" s="44"/>
      <c r="I108" s="11"/>
      <c r="J108" s="12">
        <f t="shared" si="8"/>
        <v>0</v>
      </c>
      <c r="K108" s="44">
        <f t="shared" si="3"/>
        <v>0</v>
      </c>
    </row>
    <row r="109" spans="1:11" x14ac:dyDescent="0.3">
      <c r="A109" s="43">
        <v>103</v>
      </c>
      <c r="B109" s="91" t="s">
        <v>132</v>
      </c>
      <c r="C109" s="92"/>
      <c r="D109" s="32"/>
      <c r="E109" s="19"/>
      <c r="F109" s="57"/>
      <c r="G109" s="18"/>
      <c r="H109" s="36"/>
      <c r="I109" s="48"/>
      <c r="J109" s="48"/>
      <c r="K109" s="36">
        <f t="shared" si="3"/>
        <v>0</v>
      </c>
    </row>
    <row r="110" spans="1:11" x14ac:dyDescent="0.3">
      <c r="A110" s="43">
        <v>104</v>
      </c>
      <c r="B110" s="64" t="s">
        <v>133</v>
      </c>
      <c r="C110" s="64"/>
      <c r="D110" s="7"/>
      <c r="E110" s="4" t="s">
        <v>17</v>
      </c>
      <c r="F110" s="56">
        <v>2</v>
      </c>
      <c r="G110" s="10"/>
      <c r="H110" s="44"/>
      <c r="I110" s="11"/>
      <c r="J110" s="12">
        <f t="shared" ref="J110:J131" si="9">PRODUCT(H110,I110)</f>
        <v>0</v>
      </c>
      <c r="K110" s="44">
        <f t="shared" si="3"/>
        <v>0</v>
      </c>
    </row>
    <row r="111" spans="1:11" x14ac:dyDescent="0.3">
      <c r="A111" s="43">
        <v>105</v>
      </c>
      <c r="B111" s="64" t="s">
        <v>134</v>
      </c>
      <c r="C111" s="64"/>
      <c r="D111" s="7"/>
      <c r="E111" s="4" t="s">
        <v>17</v>
      </c>
      <c r="F111" s="56">
        <v>2</v>
      </c>
      <c r="G111" s="10"/>
      <c r="H111" s="44"/>
      <c r="I111" s="11"/>
      <c r="J111" s="12">
        <f t="shared" si="9"/>
        <v>0</v>
      </c>
      <c r="K111" s="44">
        <f t="shared" si="3"/>
        <v>0</v>
      </c>
    </row>
    <row r="112" spans="1:11" x14ac:dyDescent="0.3">
      <c r="A112" s="43">
        <v>106</v>
      </c>
      <c r="B112" s="78" t="s">
        <v>135</v>
      </c>
      <c r="C112" s="6" t="s">
        <v>136</v>
      </c>
      <c r="D112" s="6"/>
      <c r="E112" s="4" t="s">
        <v>17</v>
      </c>
      <c r="F112" s="56">
        <v>20</v>
      </c>
      <c r="G112" s="10"/>
      <c r="H112" s="44"/>
      <c r="I112" s="11"/>
      <c r="J112" s="12">
        <f t="shared" si="9"/>
        <v>0</v>
      </c>
      <c r="K112" s="44">
        <f t="shared" ref="K112:K131" si="10">SUM(H112,J112)</f>
        <v>0</v>
      </c>
    </row>
    <row r="113" spans="1:11" x14ac:dyDescent="0.3">
      <c r="A113" s="43">
        <v>107</v>
      </c>
      <c r="B113" s="78"/>
      <c r="C113" s="6" t="s">
        <v>137</v>
      </c>
      <c r="D113" s="6"/>
      <c r="E113" s="4" t="s">
        <v>17</v>
      </c>
      <c r="F113" s="56">
        <v>20</v>
      </c>
      <c r="G113" s="10"/>
      <c r="H113" s="44"/>
      <c r="I113" s="11"/>
      <c r="J113" s="12">
        <f t="shared" si="9"/>
        <v>0</v>
      </c>
      <c r="K113" s="44">
        <f t="shared" si="10"/>
        <v>0</v>
      </c>
    </row>
    <row r="114" spans="1:11" x14ac:dyDescent="0.3">
      <c r="A114" s="43">
        <v>108</v>
      </c>
      <c r="B114" s="64" t="s">
        <v>138</v>
      </c>
      <c r="C114" s="64"/>
      <c r="D114" s="7"/>
      <c r="E114" s="4" t="s">
        <v>68</v>
      </c>
      <c r="F114" s="56">
        <v>1</v>
      </c>
      <c r="G114" s="10"/>
      <c r="H114" s="44"/>
      <c r="I114" s="11"/>
      <c r="J114" s="12">
        <f t="shared" si="9"/>
        <v>0</v>
      </c>
      <c r="K114" s="44">
        <f t="shared" si="10"/>
        <v>0</v>
      </c>
    </row>
    <row r="115" spans="1:11" x14ac:dyDescent="0.3">
      <c r="A115" s="43">
        <v>109</v>
      </c>
      <c r="B115" s="73" t="s">
        <v>139</v>
      </c>
      <c r="C115" s="73"/>
      <c r="D115" s="6"/>
      <c r="E115" s="4" t="s">
        <v>140</v>
      </c>
      <c r="F115" s="56">
        <v>20</v>
      </c>
      <c r="G115" s="10"/>
      <c r="H115" s="44"/>
      <c r="I115" s="11"/>
      <c r="J115" s="12">
        <f t="shared" si="9"/>
        <v>0</v>
      </c>
      <c r="K115" s="44">
        <f t="shared" si="10"/>
        <v>0</v>
      </c>
    </row>
    <row r="116" spans="1:11" x14ac:dyDescent="0.3">
      <c r="A116" s="43">
        <v>110</v>
      </c>
      <c r="B116" s="73" t="s">
        <v>141</v>
      </c>
      <c r="C116" s="73"/>
      <c r="D116" s="6"/>
      <c r="E116" s="4" t="s">
        <v>44</v>
      </c>
      <c r="F116" s="56">
        <v>10</v>
      </c>
      <c r="G116" s="10"/>
      <c r="H116" s="44"/>
      <c r="I116" s="11"/>
      <c r="J116" s="12">
        <f t="shared" si="9"/>
        <v>0</v>
      </c>
      <c r="K116" s="44">
        <f t="shared" si="10"/>
        <v>0</v>
      </c>
    </row>
    <row r="117" spans="1:11" x14ac:dyDescent="0.3">
      <c r="A117" s="43">
        <v>111</v>
      </c>
      <c r="B117" s="73" t="s">
        <v>43</v>
      </c>
      <c r="C117" s="73"/>
      <c r="D117" s="6"/>
      <c r="E117" s="4" t="s">
        <v>44</v>
      </c>
      <c r="F117" s="56">
        <v>25</v>
      </c>
      <c r="G117" s="10"/>
      <c r="H117" s="44"/>
      <c r="I117" s="11"/>
      <c r="J117" s="12">
        <f t="shared" si="9"/>
        <v>0</v>
      </c>
      <c r="K117" s="44">
        <f t="shared" si="10"/>
        <v>0</v>
      </c>
    </row>
    <row r="118" spans="1:11" x14ac:dyDescent="0.3">
      <c r="A118" s="43">
        <v>112</v>
      </c>
      <c r="B118" s="73" t="s">
        <v>142</v>
      </c>
      <c r="C118" s="73"/>
      <c r="D118" s="6"/>
      <c r="E118" s="4" t="s">
        <v>44</v>
      </c>
      <c r="F118" s="56">
        <v>25</v>
      </c>
      <c r="G118" s="10"/>
      <c r="H118" s="44"/>
      <c r="I118" s="11"/>
      <c r="J118" s="12">
        <f t="shared" si="9"/>
        <v>0</v>
      </c>
      <c r="K118" s="44">
        <f t="shared" si="10"/>
        <v>0</v>
      </c>
    </row>
    <row r="119" spans="1:11" x14ac:dyDescent="0.3">
      <c r="A119" s="43">
        <v>113</v>
      </c>
      <c r="B119" s="73" t="s">
        <v>143</v>
      </c>
      <c r="C119" s="73"/>
      <c r="D119" s="6"/>
      <c r="E119" s="4" t="s">
        <v>44</v>
      </c>
      <c r="F119" s="56">
        <v>10</v>
      </c>
      <c r="G119" s="10"/>
      <c r="H119" s="44"/>
      <c r="I119" s="11"/>
      <c r="J119" s="12">
        <f t="shared" si="9"/>
        <v>0</v>
      </c>
      <c r="K119" s="44">
        <f t="shared" si="10"/>
        <v>0</v>
      </c>
    </row>
    <row r="120" spans="1:11" x14ac:dyDescent="0.3">
      <c r="A120" s="43">
        <v>114</v>
      </c>
      <c r="B120" s="79" t="s">
        <v>144</v>
      </c>
      <c r="C120" s="79"/>
      <c r="D120" s="21"/>
      <c r="E120" s="3" t="s">
        <v>12</v>
      </c>
      <c r="F120" s="59">
        <v>25</v>
      </c>
      <c r="G120" s="49"/>
      <c r="H120" s="44"/>
      <c r="I120" s="11"/>
      <c r="J120" s="12">
        <f t="shared" si="9"/>
        <v>0</v>
      </c>
      <c r="K120" s="44">
        <f t="shared" si="10"/>
        <v>0</v>
      </c>
    </row>
    <row r="121" spans="1:11" x14ac:dyDescent="0.3">
      <c r="A121" s="43">
        <v>115</v>
      </c>
      <c r="B121" s="64" t="s">
        <v>145</v>
      </c>
      <c r="C121" s="64"/>
      <c r="D121" s="7"/>
      <c r="E121" s="3" t="s">
        <v>12</v>
      </c>
      <c r="F121" s="56">
        <v>6</v>
      </c>
      <c r="G121" s="10"/>
      <c r="H121" s="44"/>
      <c r="I121" s="11"/>
      <c r="J121" s="12">
        <f t="shared" si="9"/>
        <v>0</v>
      </c>
      <c r="K121" s="44">
        <f t="shared" si="10"/>
        <v>0</v>
      </c>
    </row>
    <row r="122" spans="1:11" x14ac:dyDescent="0.3">
      <c r="A122" s="43">
        <v>116</v>
      </c>
      <c r="B122" s="64" t="s">
        <v>146</v>
      </c>
      <c r="C122" s="64"/>
      <c r="D122" s="7"/>
      <c r="E122" s="3" t="s">
        <v>12</v>
      </c>
      <c r="F122" s="56">
        <v>2</v>
      </c>
      <c r="G122" s="10"/>
      <c r="H122" s="44"/>
      <c r="I122" s="11"/>
      <c r="J122" s="12">
        <f t="shared" si="9"/>
        <v>0</v>
      </c>
      <c r="K122" s="44">
        <f t="shared" si="10"/>
        <v>0</v>
      </c>
    </row>
    <row r="123" spans="1:11" x14ac:dyDescent="0.3">
      <c r="A123" s="43">
        <v>117</v>
      </c>
      <c r="B123" s="64" t="s">
        <v>147</v>
      </c>
      <c r="C123" s="64"/>
      <c r="D123" s="7"/>
      <c r="E123" s="9" t="s">
        <v>37</v>
      </c>
      <c r="F123" s="56">
        <v>1</v>
      </c>
      <c r="G123" s="10"/>
      <c r="H123" s="44"/>
      <c r="I123" s="11"/>
      <c r="J123" s="12">
        <f t="shared" si="9"/>
        <v>0</v>
      </c>
      <c r="K123" s="44">
        <f t="shared" si="10"/>
        <v>0</v>
      </c>
    </row>
    <row r="124" spans="1:11" x14ac:dyDescent="0.3">
      <c r="A124" s="43">
        <v>118</v>
      </c>
      <c r="B124" s="64" t="s">
        <v>164</v>
      </c>
      <c r="C124" s="64"/>
      <c r="D124" s="7"/>
      <c r="E124" s="3" t="s">
        <v>12</v>
      </c>
      <c r="F124" s="56">
        <v>1</v>
      </c>
      <c r="G124" s="10"/>
      <c r="H124" s="44"/>
      <c r="I124" s="11"/>
      <c r="J124" s="12">
        <f t="shared" si="9"/>
        <v>0</v>
      </c>
      <c r="K124" s="44">
        <f t="shared" si="10"/>
        <v>0</v>
      </c>
    </row>
    <row r="125" spans="1:11" x14ac:dyDescent="0.3">
      <c r="A125" s="43">
        <v>119</v>
      </c>
      <c r="B125" s="64" t="s">
        <v>163</v>
      </c>
      <c r="C125" s="64"/>
      <c r="D125" s="7"/>
      <c r="E125" s="3" t="s">
        <v>12</v>
      </c>
      <c r="F125" s="56">
        <v>1</v>
      </c>
      <c r="G125" s="10"/>
      <c r="H125" s="44"/>
      <c r="I125" s="11"/>
      <c r="J125" s="12">
        <f t="shared" si="9"/>
        <v>0</v>
      </c>
      <c r="K125" s="44">
        <f t="shared" si="10"/>
        <v>0</v>
      </c>
    </row>
    <row r="126" spans="1:11" x14ac:dyDescent="0.3">
      <c r="A126" s="43">
        <v>120</v>
      </c>
      <c r="B126" s="64" t="s">
        <v>148</v>
      </c>
      <c r="C126" s="64"/>
      <c r="D126" s="7"/>
      <c r="E126" s="3" t="s">
        <v>12</v>
      </c>
      <c r="F126" s="56">
        <v>5</v>
      </c>
      <c r="G126" s="10"/>
      <c r="H126" s="44"/>
      <c r="I126" s="11"/>
      <c r="J126" s="12">
        <f t="shared" si="9"/>
        <v>0</v>
      </c>
      <c r="K126" s="44">
        <f t="shared" si="10"/>
        <v>0</v>
      </c>
    </row>
    <row r="127" spans="1:11" x14ac:dyDescent="0.3">
      <c r="A127" s="43">
        <v>121</v>
      </c>
      <c r="B127" s="64" t="s">
        <v>149</v>
      </c>
      <c r="C127" s="64"/>
      <c r="D127" s="7"/>
      <c r="E127" s="9" t="s">
        <v>150</v>
      </c>
      <c r="F127" s="56">
        <v>2</v>
      </c>
      <c r="G127" s="10"/>
      <c r="H127" s="44"/>
      <c r="I127" s="11"/>
      <c r="J127" s="12">
        <f t="shared" si="9"/>
        <v>0</v>
      </c>
      <c r="K127" s="44">
        <f t="shared" si="10"/>
        <v>0</v>
      </c>
    </row>
    <row r="128" spans="1:11" x14ac:dyDescent="0.3">
      <c r="A128" s="43">
        <v>122</v>
      </c>
      <c r="B128" s="64" t="s">
        <v>151</v>
      </c>
      <c r="C128" s="64"/>
      <c r="D128" s="7"/>
      <c r="E128" s="3" t="s">
        <v>12</v>
      </c>
      <c r="F128" s="56">
        <v>1</v>
      </c>
      <c r="G128" s="10"/>
      <c r="H128" s="44"/>
      <c r="I128" s="11"/>
      <c r="J128" s="12">
        <f t="shared" si="9"/>
        <v>0</v>
      </c>
      <c r="K128" s="44">
        <f t="shared" si="10"/>
        <v>0</v>
      </c>
    </row>
    <row r="129" spans="1:11" x14ac:dyDescent="0.3">
      <c r="A129" s="43">
        <v>123</v>
      </c>
      <c r="B129" s="64" t="s">
        <v>165</v>
      </c>
      <c r="C129" s="64"/>
      <c r="D129" s="7"/>
      <c r="E129" s="3" t="s">
        <v>44</v>
      </c>
      <c r="F129" s="56">
        <v>1</v>
      </c>
      <c r="G129" s="10"/>
      <c r="H129" s="44"/>
      <c r="I129" s="11"/>
      <c r="J129" s="12">
        <f t="shared" si="9"/>
        <v>0</v>
      </c>
      <c r="K129" s="44">
        <f t="shared" si="10"/>
        <v>0</v>
      </c>
    </row>
    <row r="130" spans="1:11" x14ac:dyDescent="0.3">
      <c r="A130" s="43">
        <v>124</v>
      </c>
      <c r="B130" s="64" t="s">
        <v>152</v>
      </c>
      <c r="C130" s="64"/>
      <c r="D130" s="7"/>
      <c r="E130" s="4" t="s">
        <v>68</v>
      </c>
      <c r="F130" s="56">
        <v>1</v>
      </c>
      <c r="G130" s="10"/>
      <c r="H130" s="44"/>
      <c r="I130" s="11"/>
      <c r="J130" s="12">
        <f t="shared" si="9"/>
        <v>0</v>
      </c>
      <c r="K130" s="44">
        <f t="shared" si="10"/>
        <v>0</v>
      </c>
    </row>
    <row r="131" spans="1:11" x14ac:dyDescent="0.3">
      <c r="A131" s="43">
        <v>125</v>
      </c>
      <c r="B131" s="81" t="s">
        <v>153</v>
      </c>
      <c r="C131" s="81"/>
      <c r="D131" s="22"/>
      <c r="E131" s="4" t="s">
        <v>154</v>
      </c>
      <c r="F131" s="56">
        <v>40</v>
      </c>
      <c r="G131" s="23"/>
      <c r="H131" s="44"/>
      <c r="I131" s="11"/>
      <c r="J131" s="12">
        <f t="shared" si="9"/>
        <v>0</v>
      </c>
      <c r="K131" s="44">
        <f t="shared" si="10"/>
        <v>0</v>
      </c>
    </row>
    <row r="132" spans="1:11" ht="27" customHeight="1" x14ac:dyDescent="0.3">
      <c r="A132" s="29"/>
      <c r="B132" s="84"/>
      <c r="C132" s="84"/>
      <c r="D132" s="27"/>
      <c r="E132" s="25"/>
      <c r="F132" s="56"/>
      <c r="G132" s="53" t="s">
        <v>158</v>
      </c>
      <c r="H132" s="26">
        <f>SUM(H7:H131)</f>
        <v>0</v>
      </c>
      <c r="I132" s="27"/>
      <c r="J132" s="53" t="s">
        <v>159</v>
      </c>
      <c r="K132" s="26">
        <f>SUM(K7:K131)</f>
        <v>0</v>
      </c>
    </row>
  </sheetData>
  <mergeCells count="112">
    <mergeCell ref="B85:C85"/>
    <mergeCell ref="B89:C89"/>
    <mergeCell ref="B95:C95"/>
    <mergeCell ref="B102:C102"/>
    <mergeCell ref="B109:C109"/>
    <mergeCell ref="B75:C75"/>
    <mergeCell ref="B67:C67"/>
    <mergeCell ref="B59:C59"/>
    <mergeCell ref="B54:C54"/>
    <mergeCell ref="B132:C132"/>
    <mergeCell ref="D3:D4"/>
    <mergeCell ref="B5:C5"/>
    <mergeCell ref="B20:C20"/>
    <mergeCell ref="B14:C14"/>
    <mergeCell ref="B9:C9"/>
    <mergeCell ref="B8:C8"/>
    <mergeCell ref="B7:C7"/>
    <mergeCell ref="B11:C11"/>
    <mergeCell ref="B12:C12"/>
    <mergeCell ref="B13:C13"/>
    <mergeCell ref="B10:C10"/>
    <mergeCell ref="B130:C130"/>
    <mergeCell ref="B131:C131"/>
    <mergeCell ref="B32:C32"/>
    <mergeCell ref="B33:C33"/>
    <mergeCell ref="B34:C34"/>
    <mergeCell ref="B31:C31"/>
    <mergeCell ref="B124:C124"/>
    <mergeCell ref="B125:C125"/>
    <mergeCell ref="B126:C126"/>
    <mergeCell ref="B127:C127"/>
    <mergeCell ref="B128:C128"/>
    <mergeCell ref="B129:C129"/>
    <mergeCell ref="B119:C119"/>
    <mergeCell ref="B120:C120"/>
    <mergeCell ref="B121:C121"/>
    <mergeCell ref="B122:C122"/>
    <mergeCell ref="B123:C123"/>
    <mergeCell ref="B112:B113"/>
    <mergeCell ref="B114:C114"/>
    <mergeCell ref="B115:C115"/>
    <mergeCell ref="B116:C116"/>
    <mergeCell ref="B117:C117"/>
    <mergeCell ref="B118:C118"/>
    <mergeCell ref="B106:C106"/>
    <mergeCell ref="B107:C107"/>
    <mergeCell ref="B108:C108"/>
    <mergeCell ref="B110:C110"/>
    <mergeCell ref="B111:C111"/>
    <mergeCell ref="B99:C99"/>
    <mergeCell ref="B100:C100"/>
    <mergeCell ref="B101:C101"/>
    <mergeCell ref="B103:C103"/>
    <mergeCell ref="B104:C104"/>
    <mergeCell ref="B105:C105"/>
    <mergeCell ref="B93:C93"/>
    <mergeCell ref="B94:C94"/>
    <mergeCell ref="B96:C96"/>
    <mergeCell ref="B97:C97"/>
    <mergeCell ref="B98:C98"/>
    <mergeCell ref="B86:C86"/>
    <mergeCell ref="B87:C87"/>
    <mergeCell ref="B88:C88"/>
    <mergeCell ref="B90:C90"/>
    <mergeCell ref="B91:C91"/>
    <mergeCell ref="B92:C92"/>
    <mergeCell ref="B76:C76"/>
    <mergeCell ref="B78:C78"/>
    <mergeCell ref="B81:C81"/>
    <mergeCell ref="B82:C82"/>
    <mergeCell ref="B83:C83"/>
    <mergeCell ref="B84:C84"/>
    <mergeCell ref="B60:B63"/>
    <mergeCell ref="B64:C64"/>
    <mergeCell ref="B65:C65"/>
    <mergeCell ref="B66:C66"/>
    <mergeCell ref="B68:B70"/>
    <mergeCell ref="B72:B74"/>
    <mergeCell ref="B57:C57"/>
    <mergeCell ref="B58:C58"/>
    <mergeCell ref="B51:C51"/>
    <mergeCell ref="B52:C52"/>
    <mergeCell ref="B53:C53"/>
    <mergeCell ref="B55:C55"/>
    <mergeCell ref="B56:C56"/>
    <mergeCell ref="B43:C43"/>
    <mergeCell ref="B44:C44"/>
    <mergeCell ref="B45:B47"/>
    <mergeCell ref="B48:C48"/>
    <mergeCell ref="B49:C49"/>
    <mergeCell ref="B50:C50"/>
    <mergeCell ref="B27:C27"/>
    <mergeCell ref="B28:C28"/>
    <mergeCell ref="B29:C29"/>
    <mergeCell ref="B30:C30"/>
    <mergeCell ref="B36:B39"/>
    <mergeCell ref="B40:B42"/>
    <mergeCell ref="B35:C35"/>
    <mergeCell ref="B21:C21"/>
    <mergeCell ref="B22:C22"/>
    <mergeCell ref="B23:C23"/>
    <mergeCell ref="B24:C24"/>
    <mergeCell ref="B25:C25"/>
    <mergeCell ref="B26:C26"/>
    <mergeCell ref="A1:K1"/>
    <mergeCell ref="A2:K2"/>
    <mergeCell ref="A3:A4"/>
    <mergeCell ref="B3:C4"/>
    <mergeCell ref="E3:E4"/>
    <mergeCell ref="F3:F4"/>
    <mergeCell ref="B15:C15"/>
    <mergeCell ref="B6:C6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 Brejnak</dc:creator>
  <cp:lastModifiedBy>Lucyna Brejnak</cp:lastModifiedBy>
  <cp:lastPrinted>2025-04-24T11:14:09Z</cp:lastPrinted>
  <dcterms:created xsi:type="dcterms:W3CDTF">2025-04-16T11:33:23Z</dcterms:created>
  <dcterms:modified xsi:type="dcterms:W3CDTF">2025-04-24T11:14:11Z</dcterms:modified>
</cp:coreProperties>
</file>